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landisk\disk1\R5年度\140文化振興基金\利用の手引き(募集案内)\手引き（令和6年度用）第1次継続・特別\HP用データ\"/>
    </mc:Choice>
  </mc:AlternateContent>
  <xr:revisionPtr revIDLastSave="0" documentId="13_ncr:1_{C4AE714B-FFE7-4E71-A640-425B77F9EB42}" xr6:coauthVersionLast="47" xr6:coauthVersionMax="47" xr10:uidLastSave="{00000000-0000-0000-0000-000000000000}"/>
  <bookViews>
    <workbookView xWindow="15" yWindow="0" windowWidth="28785" windowHeight="15600" xr2:uid="{D603F701-873A-4250-A0B3-9C92696AB4B7}"/>
  </bookViews>
  <sheets>
    <sheet name="様式１【申請】" sheetId="1" r:id="rId1"/>
    <sheet name="様式３【変更】" sheetId="3" r:id="rId2"/>
    <sheet name="様式４【中止】" sheetId="4" r:id="rId3"/>
    <sheet name="様式５【報告】" sheetId="5" r:id="rId4"/>
    <sheet name="様式６【請求】" sheetId="6" r:id="rId5"/>
    <sheet name="付表１【計画・内訳】" sheetId="10" r:id="rId6"/>
    <sheet name="付表２(継続全般・障がい者支援)" sheetId="8" r:id="rId7"/>
    <sheet name="付表２(被災団体活動支援･後継者等育成(発表無し))" sheetId="7" r:id="rId8"/>
    <sheet name="付表２(後継者等育成(発表有り))" sheetId="27" r:id="rId9"/>
    <sheet name="付表３【備品保有状況】" sheetId="11" r:id="rId10"/>
    <sheet name="付表４(被災団体備品)【計画・内訳】" sheetId="14" r:id="rId11"/>
    <sheet name="付表５(被災団体備品)【予算・決算】" sheetId="15" r:id="rId12"/>
    <sheet name="付表６【変更内訳】" sheetId="16" r:id="rId13"/>
    <sheet name="付表７(継続全般・障がい者支援)【変更予算】" sheetId="17" r:id="rId14"/>
    <sheet name="付表７(被災団体活動支援・後継者等育成(発表無し)【変更予算】" sheetId="18" r:id="rId15"/>
    <sheet name="付表７(被災団体活動支援・後継者等育成(発表有り)【変更予算】" sheetId="28" r:id="rId16"/>
    <sheet name="付表７(被災団体備品)【変更予算】" sheetId="19" r:id="rId17"/>
    <sheet name="付表８(後継者等育成)【団体概要】" sheetId="20" r:id="rId18"/>
    <sheet name="付表９(後継者等育成)【企画】" sheetId="21" r:id="rId19"/>
    <sheet name="様式10【旅費路程】" sheetId="22" r:id="rId20"/>
    <sheet name="様式11【事前着手】" sheetId="29" r:id="rId21"/>
    <sheet name="個票【※記入不要】" sheetId="25" r:id="rId22"/>
  </sheets>
  <definedNames>
    <definedName name="_xlnm.Print_Area" localSheetId="21">個票【※記入不要】!$A$1:$W$50</definedName>
    <definedName name="_xlnm.Print_Area" localSheetId="5">付表１【計画・内訳】!$A$1:$A$22</definedName>
    <definedName name="_xlnm.Print_Area" localSheetId="6">'付表２(継続全般・障がい者支援)'!$A$1:$D$27</definedName>
    <definedName name="_xlnm.Print_Area" localSheetId="8">'付表２(後継者等育成(発表有り))'!$A$1:$D$27</definedName>
    <definedName name="_xlnm.Print_Area" localSheetId="7">'付表２(被災団体活動支援･後継者等育成(発表無し))'!$A$1:$D$27</definedName>
    <definedName name="_xlnm.Print_Area" localSheetId="9">付表３【備品保有状況】!$A$1:$G$28</definedName>
    <definedName name="_xlnm.Print_Area" localSheetId="10">'付表４(被災団体備品)【計画・内訳】'!$A$1:$G$29</definedName>
    <definedName name="_xlnm.Print_Area" localSheetId="11">'付表５(被災団体備品)【予算・決算】'!$A$1:$C$26</definedName>
    <definedName name="_xlnm.Print_Area" localSheetId="12">付表６【変更内訳】!$A$1:$D$21</definedName>
    <definedName name="_xlnm.Print_Area" localSheetId="13">'付表７(継続全般・障がい者支援)【変更予算】'!$A$1:$E$26</definedName>
    <definedName name="_xlnm.Print_Area" localSheetId="14">'付表７(被災団体活動支援・後継者等育成(発表無し)【変更予算】'!$A$1:$E$26</definedName>
    <definedName name="_xlnm.Print_Area" localSheetId="15">'付表７(被災団体活動支援・後継者等育成(発表有り)【変更予算】'!$A$1:$E$26</definedName>
    <definedName name="_xlnm.Print_Area" localSheetId="16">'付表７(被災団体備品)【変更予算】'!$A$1:$D$25</definedName>
    <definedName name="_xlnm.Print_Area" localSheetId="17">'付表８(後継者等育成)【団体概要】'!$A$1:$K$21</definedName>
    <definedName name="_xlnm.Print_Area" localSheetId="18">'付表９(後継者等育成)【企画】'!$A$1:$M$23</definedName>
    <definedName name="_xlnm.Print_Area" localSheetId="0">様式１【申請】!$A$1:$H$28</definedName>
    <definedName name="_xlnm.Print_Area" localSheetId="20">様式11【事前着手】!$A$1:$F$32</definedName>
    <definedName name="_xlnm.Print_Area" localSheetId="1">様式３【変更】!$A$1:$F$31</definedName>
    <definedName name="_xlnm.Print_Area" localSheetId="2">様式４【中止】!$A$1:$F$31</definedName>
    <definedName name="_xlnm.Print_Area" localSheetId="3">様式５【報告】!$A$1:$F$31</definedName>
    <definedName name="_xlnm.Print_Area" localSheetId="4">様式６【請求】!$A$1:$F$32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8" l="1"/>
  <c r="D26" i="28"/>
  <c r="D12" i="28" s="1"/>
  <c r="D11" i="28" s="1"/>
  <c r="D25" i="28"/>
  <c r="C25" i="28"/>
  <c r="D21" i="28"/>
  <c r="C21" i="28"/>
  <c r="C26" i="28" s="1"/>
  <c r="C12" i="28" s="1"/>
  <c r="C11" i="28" s="1"/>
  <c r="D10" i="28"/>
  <c r="C10" i="28"/>
  <c r="C5" i="28"/>
  <c r="C6" i="27"/>
  <c r="C27" i="27"/>
  <c r="C13" i="27" s="1"/>
  <c r="C26" i="27"/>
  <c r="C22" i="27"/>
  <c r="C11" i="27"/>
  <c r="D20" i="25"/>
  <c r="D19" i="25"/>
  <c r="D18" i="25"/>
  <c r="D17" i="25"/>
  <c r="D16" i="25"/>
  <c r="D15" i="25"/>
  <c r="B8" i="25"/>
  <c r="D5" i="25"/>
  <c r="Z5" i="25" s="1"/>
  <c r="D4" i="25"/>
  <c r="Z4" i="25" s="1"/>
  <c r="D3" i="25"/>
  <c r="Z3" i="25" s="1"/>
  <c r="AB50" i="25"/>
  <c r="AI50" i="25" s="1"/>
  <c r="AA48" i="25"/>
  <c r="T48" i="25"/>
  <c r="AK46" i="25"/>
  <c r="AJ46" i="25"/>
  <c r="AD46" i="25"/>
  <c r="AC46" i="25"/>
  <c r="W46" i="25"/>
  <c r="V46" i="25"/>
  <c r="S39" i="25"/>
  <c r="T21" i="25"/>
  <c r="S21" i="25"/>
  <c r="T19" i="25"/>
  <c r="S19" i="25"/>
  <c r="T16" i="25"/>
  <c r="S16" i="25"/>
  <c r="AG46" i="25"/>
  <c r="AA46" i="25"/>
  <c r="AA49" i="25" s="1"/>
  <c r="T12" i="25"/>
  <c r="S12" i="25"/>
  <c r="Y8" i="25"/>
  <c r="AF8" i="25" s="1"/>
  <c r="Z6" i="25"/>
  <c r="AK2" i="25"/>
  <c r="Y2" i="25"/>
  <c r="C12" i="27" l="1"/>
  <c r="S46" i="25"/>
  <c r="T46" i="25"/>
  <c r="T49" i="25" s="1"/>
  <c r="W51" i="25" s="1"/>
  <c r="AH46" i="25"/>
  <c r="AH49" i="25" s="1"/>
  <c r="AG50" i="25" s="1"/>
  <c r="Z46" i="25"/>
  <c r="S50" i="25"/>
  <c r="AD49" i="25" l="1"/>
  <c r="E40" i="25"/>
  <c r="Z50" i="25" l="1"/>
  <c r="AK49" i="25"/>
  <c r="AK51" i="25" s="1"/>
  <c r="W49" i="25"/>
  <c r="E41" i="25"/>
  <c r="E47" i="25" s="1"/>
  <c r="G10" i="22" l="1"/>
  <c r="F10" i="22"/>
  <c r="G9" i="22"/>
  <c r="F9" i="22"/>
  <c r="F11" i="22" s="1"/>
  <c r="G8" i="22"/>
  <c r="G11" i="22" s="1"/>
  <c r="F8" i="22"/>
  <c r="G3" i="11" l="1"/>
  <c r="B5" i="20"/>
  <c r="C25" i="19" l="1"/>
  <c r="C10" i="19" s="1"/>
  <c r="C8" i="19"/>
  <c r="C5" i="19" s="1"/>
  <c r="B25" i="19"/>
  <c r="B5" i="19" s="1"/>
  <c r="B8" i="19"/>
  <c r="D25" i="18"/>
  <c r="D21" i="18"/>
  <c r="D10" i="18"/>
  <c r="C25" i="18"/>
  <c r="C21" i="18"/>
  <c r="C10" i="18"/>
  <c r="D25" i="17"/>
  <c r="D21" i="17"/>
  <c r="D10" i="17"/>
  <c r="D5" i="17"/>
  <c r="C25" i="17"/>
  <c r="C26" i="17" s="1"/>
  <c r="C12" i="17" s="1"/>
  <c r="C11" i="17" s="1"/>
  <c r="C21" i="17"/>
  <c r="C10" i="17"/>
  <c r="C5" i="17" s="1"/>
  <c r="B26" i="15"/>
  <c r="B9" i="15"/>
  <c r="C26" i="8"/>
  <c r="C22" i="8"/>
  <c r="C11" i="8"/>
  <c r="C11" i="7"/>
  <c r="C26" i="7"/>
  <c r="C22" i="7"/>
  <c r="B10" i="19" l="1"/>
  <c r="B9" i="19" s="1"/>
  <c r="C6" i="7"/>
  <c r="D5" i="18"/>
  <c r="C6" i="8"/>
  <c r="C27" i="8"/>
  <c r="C13" i="8" s="1"/>
  <c r="C26" i="18"/>
  <c r="C12" i="18" s="1"/>
  <c r="C5" i="18"/>
  <c r="C9" i="19"/>
  <c r="D26" i="18"/>
  <c r="D12" i="18" s="1"/>
  <c r="D26" i="17"/>
  <c r="D12" i="17" s="1"/>
  <c r="D11" i="17" s="1"/>
  <c r="B6" i="15"/>
  <c r="B11" i="15"/>
  <c r="C27" i="7"/>
  <c r="C13" i="7" s="1"/>
  <c r="C12" i="7" s="1"/>
  <c r="F7" i="1"/>
  <c r="E21" i="6"/>
  <c r="C12" i="8" l="1"/>
  <c r="C11" i="18"/>
  <c r="D11" i="18"/>
  <c r="B10" i="15"/>
</calcChain>
</file>

<file path=xl/sharedStrings.xml><?xml version="1.0" encoding="utf-8"?>
<sst xmlns="http://schemas.openxmlformats.org/spreadsheetml/2006/main" count="729" uniqueCount="354">
  <si>
    <t>様式第１号</t>
    <rPh sb="0" eb="2">
      <t>ヨウシキ</t>
    </rPh>
    <rPh sb="2" eb="3">
      <t>ダイ</t>
    </rPh>
    <rPh sb="4" eb="5">
      <t>ゴウ</t>
    </rPh>
    <phoneticPr fontId="2"/>
  </si>
  <si>
    <t>　公益財団法人岩手県文化振興事業団</t>
    <rPh sb="1" eb="17">
      <t>コウエキザイダンホウジンイワテケンブンカシンコウジギョウダン</t>
    </rPh>
    <phoneticPr fontId="2"/>
  </si>
  <si>
    <t>名　称</t>
    <rPh sb="0" eb="1">
      <t>ナ</t>
    </rPh>
    <rPh sb="2" eb="3">
      <t>ショウ</t>
    </rPh>
    <phoneticPr fontId="2"/>
  </si>
  <si>
    <t>住　所</t>
  </si>
  <si>
    <t>電話番号</t>
    <rPh sb="0" eb="2">
      <t>デンワ</t>
    </rPh>
    <rPh sb="2" eb="4">
      <t>バンゴウ</t>
    </rPh>
    <phoneticPr fontId="2"/>
  </si>
  <si>
    <t>助成金交付申請書</t>
    <rPh sb="0" eb="2">
      <t>ジョセイ</t>
    </rPh>
    <rPh sb="2" eb="3">
      <t>キン</t>
    </rPh>
    <rPh sb="3" eb="5">
      <t>コウフ</t>
    </rPh>
    <rPh sb="5" eb="8">
      <t>シンセイショ</t>
    </rPh>
    <phoneticPr fontId="2"/>
  </si>
  <si>
    <t>記</t>
    <rPh sb="0" eb="1">
      <t>キ</t>
    </rPh>
    <phoneticPr fontId="2"/>
  </si>
  <si>
    <t>文化活動成果発表事業</t>
    <rPh sb="0" eb="2">
      <t>ブンカ</t>
    </rPh>
    <rPh sb="2" eb="4">
      <t>カツドウ</t>
    </rPh>
    <rPh sb="4" eb="6">
      <t>セイカ</t>
    </rPh>
    <rPh sb="6" eb="8">
      <t>ハッピョウ</t>
    </rPh>
    <rPh sb="8" eb="10">
      <t>ジギョウ</t>
    </rPh>
    <phoneticPr fontId="2"/>
  </si>
  <si>
    <t>文化活動研修事業</t>
    <rPh sb="0" eb="2">
      <t>ブンカ</t>
    </rPh>
    <rPh sb="2" eb="4">
      <t>カツドウ</t>
    </rPh>
    <rPh sb="4" eb="6">
      <t>ケンシュウ</t>
    </rPh>
    <rPh sb="6" eb="8">
      <t>ジギョウ</t>
    </rPh>
    <phoneticPr fontId="2"/>
  </si>
  <si>
    <t>刊行物発行事業</t>
    <rPh sb="0" eb="3">
      <t>カンコウブツ</t>
    </rPh>
    <rPh sb="3" eb="5">
      <t>ハッコウ</t>
    </rPh>
    <rPh sb="5" eb="7">
      <t>ジギョウ</t>
    </rPh>
    <phoneticPr fontId="2"/>
  </si>
  <si>
    <t>いわて芸術家派遣事業</t>
    <rPh sb="3" eb="6">
      <t>ゲイジュツカ</t>
    </rPh>
    <rPh sb="6" eb="8">
      <t>ハケン</t>
    </rPh>
    <rPh sb="8" eb="10">
      <t>ジギョウ</t>
    </rPh>
    <phoneticPr fontId="2"/>
  </si>
  <si>
    <t>各種大会等参加事業</t>
    <rPh sb="0" eb="2">
      <t>カクシュ</t>
    </rPh>
    <rPh sb="2" eb="4">
      <t>タイカイ</t>
    </rPh>
    <rPh sb="4" eb="5">
      <t>トウ</t>
    </rPh>
    <rPh sb="5" eb="7">
      <t>サンカ</t>
    </rPh>
    <rPh sb="7" eb="9">
      <t>ジギョウ</t>
    </rPh>
    <phoneticPr fontId="2"/>
  </si>
  <si>
    <t>文化団体備品整備事業</t>
    <rPh sb="0" eb="2">
      <t>ブンカ</t>
    </rPh>
    <rPh sb="2" eb="4">
      <t>ダンタイ</t>
    </rPh>
    <rPh sb="4" eb="6">
      <t>ビヒン</t>
    </rPh>
    <rPh sb="6" eb="8">
      <t>セイビ</t>
    </rPh>
    <rPh sb="8" eb="10">
      <t>ジギョウ</t>
    </rPh>
    <phoneticPr fontId="2"/>
  </si>
  <si>
    <t>アートマネージャー育成事業</t>
    <rPh sb="9" eb="11">
      <t>イクセイ</t>
    </rPh>
    <rPh sb="11" eb="13">
      <t>ジギョウ</t>
    </rPh>
    <phoneticPr fontId="2"/>
  </si>
  <si>
    <t>障がい者芸術活動支援事業</t>
    <rPh sb="0" eb="1">
      <t>ショウ</t>
    </rPh>
    <rPh sb="3" eb="4">
      <t>シャ</t>
    </rPh>
    <rPh sb="4" eb="6">
      <t>ゲイジュツ</t>
    </rPh>
    <rPh sb="6" eb="8">
      <t>カツドウ</t>
    </rPh>
    <rPh sb="8" eb="10">
      <t>シエン</t>
    </rPh>
    <rPh sb="10" eb="12">
      <t>ジギョウ</t>
    </rPh>
    <phoneticPr fontId="2"/>
  </si>
  <si>
    <t>２　助成対象事業名</t>
    <rPh sb="2" eb="4">
      <t>ジョセイ</t>
    </rPh>
    <rPh sb="4" eb="6">
      <t>タイショウ</t>
    </rPh>
    <rPh sb="6" eb="8">
      <t>ジギョウ</t>
    </rPh>
    <rPh sb="8" eb="9">
      <t>メイ</t>
    </rPh>
    <phoneticPr fontId="2"/>
  </si>
  <si>
    <t>３　助成金交付申請額</t>
    <rPh sb="2" eb="4">
      <t>ジョセイ</t>
    </rPh>
    <rPh sb="4" eb="5">
      <t>キン</t>
    </rPh>
    <rPh sb="5" eb="7">
      <t>コウフ</t>
    </rPh>
    <rPh sb="7" eb="10">
      <t>シンセイガク</t>
    </rPh>
    <phoneticPr fontId="2"/>
  </si>
  <si>
    <t>４　添付書類</t>
  </si>
  <si>
    <t>メール</t>
    <phoneticPr fontId="2"/>
  </si>
  <si>
    <t>FAX</t>
    <phoneticPr fontId="2"/>
  </si>
  <si>
    <t>氏　名</t>
    <rPh sb="0" eb="1">
      <t>シ</t>
    </rPh>
    <rPh sb="2" eb="3">
      <t>メイ</t>
    </rPh>
    <phoneticPr fontId="2"/>
  </si>
  <si>
    <t>住　所</t>
    <rPh sb="0" eb="1">
      <t>ジュウ</t>
    </rPh>
    <rPh sb="2" eb="3">
      <t>ショ</t>
    </rPh>
    <phoneticPr fontId="2"/>
  </si>
  <si>
    <t>（１）当該事業の実施計画書（付表　　）
（２）当該事業の収支予算書（付表　　）
（３）その他参考資料</t>
    <rPh sb="3" eb="5">
      <t>トウガイ</t>
    </rPh>
    <rPh sb="5" eb="7">
      <t>ジギョウ</t>
    </rPh>
    <rPh sb="8" eb="10">
      <t>ジッシ</t>
    </rPh>
    <rPh sb="10" eb="13">
      <t>ケイカクショ</t>
    </rPh>
    <rPh sb="14" eb="16">
      <t>フヒョウ</t>
    </rPh>
    <rPh sb="23" eb="25">
      <t>トウガイ</t>
    </rPh>
    <rPh sb="25" eb="27">
      <t>ジギョウ</t>
    </rPh>
    <rPh sb="28" eb="30">
      <t>シュウシ</t>
    </rPh>
    <rPh sb="30" eb="33">
      <t>ヨサンショ</t>
    </rPh>
    <rPh sb="34" eb="36">
      <t>フヒョウ</t>
    </rPh>
    <rPh sb="45" eb="46">
      <t>タ</t>
    </rPh>
    <rPh sb="46" eb="48">
      <t>サンコウ</t>
    </rPh>
    <rPh sb="48" eb="50">
      <t>シリョウ</t>
    </rPh>
    <phoneticPr fontId="2"/>
  </si>
  <si>
    <t>フリガナ</t>
    <phoneticPr fontId="2"/>
  </si>
  <si>
    <t>代表者 職･氏名　</t>
    <rPh sb="0" eb="3">
      <t>ダイヒョウシャ</t>
    </rPh>
    <rPh sb="4" eb="5">
      <t>ショク</t>
    </rPh>
    <rPh sb="6" eb="8">
      <t>シメイ</t>
    </rPh>
    <phoneticPr fontId="2"/>
  </si>
  <si>
    <t>令和　　年　　月　　日</t>
    <rPh sb="0" eb="2">
      <t>レイワ</t>
    </rPh>
    <rPh sb="4" eb="5">
      <t>ネン</t>
    </rPh>
    <rPh sb="7" eb="8">
      <t>ガツ</t>
    </rPh>
    <rPh sb="10" eb="11">
      <t>ニチ</t>
    </rPh>
    <phoneticPr fontId="2"/>
  </si>
  <si>
    <t>　</t>
    <phoneticPr fontId="2"/>
  </si>
  <si>
    <t>若手芸術家・民俗芸能後継者等育成事業</t>
    <rPh sb="2" eb="4">
      <t>シンセイ</t>
    </rPh>
    <rPh sb="4" eb="6">
      <t>タイショウ</t>
    </rPh>
    <rPh sb="6" eb="8">
      <t>ジギョウ</t>
    </rPh>
    <phoneticPr fontId="2"/>
  </si>
  <si>
    <r>
      <t xml:space="preserve">５　申請担当者
</t>
    </r>
    <r>
      <rPr>
        <sz val="9"/>
        <color theme="1"/>
        <rFont val="游明朝"/>
        <family val="1"/>
        <charset val="128"/>
      </rPr>
      <t>※確認事項等が発生した場合に直接ご対応いただける方の連絡先を記載してください。</t>
    </r>
    <rPh sb="2" eb="4">
      <t>シンセイ</t>
    </rPh>
    <rPh sb="4" eb="7">
      <t>タントウシャ</t>
    </rPh>
    <rPh sb="10" eb="12">
      <t>カクニン</t>
    </rPh>
    <rPh sb="12" eb="14">
      <t>ジコウ</t>
    </rPh>
    <rPh sb="14" eb="15">
      <t>トウ</t>
    </rPh>
    <rPh sb="16" eb="18">
      <t>ハッセイ</t>
    </rPh>
    <rPh sb="20" eb="22">
      <t>バアイ</t>
    </rPh>
    <rPh sb="23" eb="25">
      <t>チョクセツ</t>
    </rPh>
    <rPh sb="26" eb="28">
      <t>タイオウ</t>
    </rPh>
    <rPh sb="33" eb="34">
      <t>カタ</t>
    </rPh>
    <rPh sb="35" eb="38">
      <t>レンラクサキ</t>
    </rPh>
    <rPh sb="39" eb="41">
      <t>キサイ</t>
    </rPh>
    <phoneticPr fontId="2"/>
  </si>
  <si>
    <r>
      <t xml:space="preserve">１　申請対象事業
</t>
    </r>
    <r>
      <rPr>
        <sz val="9"/>
        <color theme="1"/>
        <rFont val="游明朝"/>
        <family val="1"/>
        <charset val="128"/>
      </rPr>
      <t>※該当する事業１つに☑を記入してください。</t>
    </r>
    <rPh sb="2" eb="4">
      <t>シンセイ</t>
    </rPh>
    <rPh sb="4" eb="6">
      <t>タイショウ</t>
    </rPh>
    <rPh sb="6" eb="8">
      <t>ジギョウ</t>
    </rPh>
    <rPh sb="11" eb="13">
      <t>ガイトウ</t>
    </rPh>
    <rPh sb="15" eb="17">
      <t>ジギョウ</t>
    </rPh>
    <rPh sb="22" eb="24">
      <t>キニュウ</t>
    </rPh>
    <phoneticPr fontId="2"/>
  </si>
  <si>
    <t>様式第３号</t>
    <rPh sb="0" eb="2">
      <t>ヨウシキ</t>
    </rPh>
    <rPh sb="2" eb="3">
      <t>ダイ</t>
    </rPh>
    <rPh sb="4" eb="5">
      <t>ゴウ</t>
    </rPh>
    <phoneticPr fontId="2"/>
  </si>
  <si>
    <t>　令和　年　月　日付け公財岩文総第　号で助成金の交付決定を受けた事業について、次のとおり変更したいので、承認してくださるよう申請します。　　</t>
    <rPh sb="1" eb="3">
      <t>レイワ</t>
    </rPh>
    <rPh sb="4" eb="5">
      <t>ネン</t>
    </rPh>
    <rPh sb="6" eb="7">
      <t>ガツ</t>
    </rPh>
    <rPh sb="8" eb="9">
      <t>ニチ</t>
    </rPh>
    <rPh sb="9" eb="10">
      <t>ヅ</t>
    </rPh>
    <rPh sb="11" eb="13">
      <t>コウザイ</t>
    </rPh>
    <rPh sb="13" eb="14">
      <t>ガン</t>
    </rPh>
    <rPh sb="14" eb="15">
      <t>ブン</t>
    </rPh>
    <rPh sb="15" eb="16">
      <t>ソウ</t>
    </rPh>
    <rPh sb="16" eb="17">
      <t>ダイ</t>
    </rPh>
    <rPh sb="18" eb="19">
      <t>ゴウ</t>
    </rPh>
    <rPh sb="20" eb="22">
      <t>ジョセイ</t>
    </rPh>
    <rPh sb="22" eb="23">
      <t>キン</t>
    </rPh>
    <rPh sb="24" eb="26">
      <t>コウフ</t>
    </rPh>
    <rPh sb="26" eb="28">
      <t>ケッテイ</t>
    </rPh>
    <rPh sb="29" eb="30">
      <t>ウ</t>
    </rPh>
    <rPh sb="32" eb="34">
      <t>ジギョウ</t>
    </rPh>
    <rPh sb="39" eb="40">
      <t>ツギ</t>
    </rPh>
    <rPh sb="44" eb="46">
      <t>ヘンコウ</t>
    </rPh>
    <rPh sb="52" eb="54">
      <t>ショウニン</t>
    </rPh>
    <rPh sb="62" eb="64">
      <t>シンセイ</t>
    </rPh>
    <phoneticPr fontId="2"/>
  </si>
  <si>
    <t>（１）実施計画の変更内訳書（付表６）</t>
    <rPh sb="3" eb="5">
      <t>ジッシ</t>
    </rPh>
    <rPh sb="5" eb="7">
      <t>ケイカク</t>
    </rPh>
    <rPh sb="8" eb="10">
      <t>ヘンコウ</t>
    </rPh>
    <rPh sb="10" eb="13">
      <t>ウチワケショ</t>
    </rPh>
    <rPh sb="14" eb="16">
      <t>フヒョウ</t>
    </rPh>
    <phoneticPr fontId="2"/>
  </si>
  <si>
    <t>（２）収支予算の変更内訳書（付表７）</t>
    <rPh sb="3" eb="5">
      <t>シュウシ</t>
    </rPh>
    <rPh sb="5" eb="7">
      <t>ヨサン</t>
    </rPh>
    <rPh sb="8" eb="10">
      <t>ヘンコウ</t>
    </rPh>
    <rPh sb="10" eb="13">
      <t>ウチワケショ</t>
    </rPh>
    <rPh sb="14" eb="16">
      <t>フヒョウ</t>
    </rPh>
    <phoneticPr fontId="2"/>
  </si>
  <si>
    <t>（３）その他参考資料</t>
    <rPh sb="5" eb="6">
      <t>タ</t>
    </rPh>
    <rPh sb="6" eb="8">
      <t>サンコウ</t>
    </rPh>
    <rPh sb="8" eb="10">
      <t>シリョウ</t>
    </rPh>
    <phoneticPr fontId="2"/>
  </si>
  <si>
    <t>１</t>
    <phoneticPr fontId="2"/>
  </si>
  <si>
    <t>２</t>
    <phoneticPr fontId="2"/>
  </si>
  <si>
    <t>３</t>
    <phoneticPr fontId="2"/>
  </si>
  <si>
    <t>４</t>
    <phoneticPr fontId="2"/>
  </si>
  <si>
    <t>５</t>
    <phoneticPr fontId="2"/>
  </si>
  <si>
    <t>申請対象事業</t>
    <rPh sb="0" eb="1">
      <t>サル</t>
    </rPh>
    <rPh sb="1" eb="2">
      <t>ショウ</t>
    </rPh>
    <rPh sb="2" eb="3">
      <t>タイ</t>
    </rPh>
    <rPh sb="3" eb="4">
      <t>ゾウ</t>
    </rPh>
    <rPh sb="4" eb="5">
      <t>コト</t>
    </rPh>
    <rPh sb="5" eb="6">
      <t>ギョウ</t>
    </rPh>
    <phoneticPr fontId="2"/>
  </si>
  <si>
    <t>助成対象事業名</t>
    <rPh sb="0" eb="1">
      <t>スケ</t>
    </rPh>
    <rPh sb="1" eb="2">
      <t>シゲル</t>
    </rPh>
    <rPh sb="2" eb="3">
      <t>タイ</t>
    </rPh>
    <rPh sb="3" eb="4">
      <t>ゾウ</t>
    </rPh>
    <rPh sb="4" eb="5">
      <t>コト</t>
    </rPh>
    <rPh sb="5" eb="6">
      <t>ゴウ</t>
    </rPh>
    <rPh sb="6" eb="7">
      <t>メイ</t>
    </rPh>
    <phoneticPr fontId="2"/>
  </si>
  <si>
    <t>助成金の交付決定額</t>
    <rPh sb="0" eb="1">
      <t>スケ</t>
    </rPh>
    <rPh sb="1" eb="2">
      <t>シゲル</t>
    </rPh>
    <rPh sb="2" eb="3">
      <t>キン</t>
    </rPh>
    <rPh sb="4" eb="5">
      <t>コウ</t>
    </rPh>
    <rPh sb="5" eb="6">
      <t>ツキ</t>
    </rPh>
    <rPh sb="6" eb="7">
      <t>ケッ</t>
    </rPh>
    <rPh sb="7" eb="8">
      <t>サダ</t>
    </rPh>
    <rPh sb="8" eb="9">
      <t>ガク</t>
    </rPh>
    <phoneticPr fontId="2"/>
  </si>
  <si>
    <t>変更後の助成金の交付希望額</t>
    <rPh sb="0" eb="2">
      <t>ヘンコウ</t>
    </rPh>
    <rPh sb="2" eb="3">
      <t>ゴ</t>
    </rPh>
    <rPh sb="4" eb="6">
      <t>ジョセイ</t>
    </rPh>
    <rPh sb="6" eb="7">
      <t>キン</t>
    </rPh>
    <rPh sb="8" eb="10">
      <t>コウフ</t>
    </rPh>
    <rPh sb="10" eb="12">
      <t>キボウ</t>
    </rPh>
    <rPh sb="12" eb="13">
      <t>ガク</t>
    </rPh>
    <phoneticPr fontId="2"/>
  </si>
  <si>
    <t>添付書類</t>
    <rPh sb="0" eb="1">
      <t>テン</t>
    </rPh>
    <rPh sb="1" eb="2">
      <t>ツキ</t>
    </rPh>
    <rPh sb="2" eb="3">
      <t>ショ</t>
    </rPh>
    <rPh sb="3" eb="4">
      <t>タグイ</t>
    </rPh>
    <phoneticPr fontId="2"/>
  </si>
  <si>
    <t>申請担当者</t>
    <rPh sb="0" eb="2">
      <t>シンセイ</t>
    </rPh>
    <rPh sb="2" eb="5">
      <t>タントウシャ</t>
    </rPh>
    <phoneticPr fontId="2"/>
  </si>
  <si>
    <t>氏名</t>
    <rPh sb="0" eb="2">
      <t>シメイ</t>
    </rPh>
    <phoneticPr fontId="2"/>
  </si>
  <si>
    <t>連絡先</t>
    <rPh sb="0" eb="3">
      <t>レンラクサキ</t>
    </rPh>
    <phoneticPr fontId="2"/>
  </si>
  <si>
    <t>電話</t>
    <rPh sb="0" eb="2">
      <t>デンワ</t>
    </rPh>
    <phoneticPr fontId="2"/>
  </si>
  <si>
    <t>助成事業変更承認申請書</t>
    <rPh sb="0" eb="2">
      <t>ジョセイ</t>
    </rPh>
    <rPh sb="2" eb="4">
      <t>ジギョウ</t>
    </rPh>
    <rPh sb="4" eb="6">
      <t>ヘンコウ</t>
    </rPh>
    <rPh sb="6" eb="8">
      <t>ショウニン</t>
    </rPh>
    <rPh sb="8" eb="11">
      <t>シンセイショ</t>
    </rPh>
    <phoneticPr fontId="2"/>
  </si>
  <si>
    <t>※確認事項等が発生した場合に確実にご対応いただける方の連絡先を記載してください。</t>
    <rPh sb="1" eb="3">
      <t>カクニン</t>
    </rPh>
    <rPh sb="3" eb="5">
      <t>ジコウ</t>
    </rPh>
    <rPh sb="5" eb="6">
      <t>トウ</t>
    </rPh>
    <rPh sb="7" eb="9">
      <t>ハッセイ</t>
    </rPh>
    <rPh sb="11" eb="13">
      <t>バアイ</t>
    </rPh>
    <rPh sb="14" eb="16">
      <t>カクジツ</t>
    </rPh>
    <rPh sb="18" eb="20">
      <t>タイオウ</t>
    </rPh>
    <rPh sb="25" eb="26">
      <t>カタ</t>
    </rPh>
    <rPh sb="27" eb="30">
      <t>レンラクサキ</t>
    </rPh>
    <rPh sb="31" eb="33">
      <t>キサイ</t>
    </rPh>
    <phoneticPr fontId="2"/>
  </si>
  <si>
    <t>様式第４号</t>
    <rPh sb="0" eb="2">
      <t>ヨウシキ</t>
    </rPh>
    <rPh sb="2" eb="3">
      <t>ダイ</t>
    </rPh>
    <rPh sb="4" eb="5">
      <t>ゴウ</t>
    </rPh>
    <phoneticPr fontId="2"/>
  </si>
  <si>
    <t>助成事業中止届出書</t>
    <rPh sb="0" eb="2">
      <t>ジョセイ</t>
    </rPh>
    <rPh sb="2" eb="4">
      <t>ジギョウ</t>
    </rPh>
    <rPh sb="4" eb="6">
      <t>チュウシ</t>
    </rPh>
    <rPh sb="6" eb="9">
      <t>トドケデショ</t>
    </rPh>
    <phoneticPr fontId="2"/>
  </si>
  <si>
    <t>　令和　年　月　日付け公財岩文総第　号で助成金の交付決定を受けた事業を中止するので、次のとおり届出します。　　</t>
    <rPh sb="1" eb="3">
      <t>レイワ</t>
    </rPh>
    <rPh sb="4" eb="5">
      <t>ネン</t>
    </rPh>
    <rPh sb="6" eb="7">
      <t>ガツ</t>
    </rPh>
    <rPh sb="8" eb="9">
      <t>ニチ</t>
    </rPh>
    <rPh sb="9" eb="10">
      <t>ヅ</t>
    </rPh>
    <rPh sb="11" eb="13">
      <t>コウザイ</t>
    </rPh>
    <rPh sb="13" eb="14">
      <t>ガン</t>
    </rPh>
    <rPh sb="14" eb="15">
      <t>ブン</t>
    </rPh>
    <rPh sb="15" eb="16">
      <t>ソウ</t>
    </rPh>
    <rPh sb="16" eb="17">
      <t>ダイ</t>
    </rPh>
    <rPh sb="18" eb="19">
      <t>ゴウ</t>
    </rPh>
    <rPh sb="20" eb="22">
      <t>ジョセイ</t>
    </rPh>
    <rPh sb="22" eb="23">
      <t>キン</t>
    </rPh>
    <rPh sb="24" eb="26">
      <t>コウフ</t>
    </rPh>
    <rPh sb="26" eb="28">
      <t>ケッテイ</t>
    </rPh>
    <rPh sb="29" eb="30">
      <t>ウ</t>
    </rPh>
    <rPh sb="32" eb="34">
      <t>ジギョウ</t>
    </rPh>
    <rPh sb="35" eb="37">
      <t>チュウシ</t>
    </rPh>
    <rPh sb="42" eb="43">
      <t>ツギ</t>
    </rPh>
    <rPh sb="47" eb="49">
      <t>トドケデ</t>
    </rPh>
    <phoneticPr fontId="2"/>
  </si>
  <si>
    <t>中止の理由</t>
    <rPh sb="0" eb="2">
      <t>チュウシ</t>
    </rPh>
    <rPh sb="3" eb="5">
      <t>リユウ</t>
    </rPh>
    <phoneticPr fontId="2"/>
  </si>
  <si>
    <t>様式第５号</t>
    <rPh sb="0" eb="2">
      <t>ヨウシキ</t>
    </rPh>
    <rPh sb="2" eb="3">
      <t>ダイ</t>
    </rPh>
    <rPh sb="4" eb="5">
      <t>ゴウ</t>
    </rPh>
    <phoneticPr fontId="2"/>
  </si>
  <si>
    <t>助成事業実績報告書</t>
    <rPh sb="0" eb="2">
      <t>ジョセイ</t>
    </rPh>
    <rPh sb="2" eb="4">
      <t>ジギョウ</t>
    </rPh>
    <rPh sb="4" eb="6">
      <t>ジッセキ</t>
    </rPh>
    <rPh sb="6" eb="9">
      <t>ホウコクショ</t>
    </rPh>
    <phoneticPr fontId="2"/>
  </si>
  <si>
    <t>（１）当該事業の実施内訳書（付表１または付表４に準ずる。）</t>
    <rPh sb="3" eb="5">
      <t>トウガイ</t>
    </rPh>
    <rPh sb="5" eb="7">
      <t>ジギョウ</t>
    </rPh>
    <rPh sb="8" eb="10">
      <t>ジッシ</t>
    </rPh>
    <rPh sb="10" eb="13">
      <t>ウチワケショ</t>
    </rPh>
    <rPh sb="14" eb="16">
      <t>フヒョウ</t>
    </rPh>
    <rPh sb="20" eb="22">
      <t>フヒョウ</t>
    </rPh>
    <rPh sb="24" eb="25">
      <t>ジュン</t>
    </rPh>
    <phoneticPr fontId="2"/>
  </si>
  <si>
    <t>（２）当該事業の収支決算書（付表２または付表５に準ずる。）</t>
    <rPh sb="3" eb="5">
      <t>トウガイ</t>
    </rPh>
    <rPh sb="5" eb="7">
      <t>ジギョウ</t>
    </rPh>
    <rPh sb="8" eb="10">
      <t>シュウシ</t>
    </rPh>
    <rPh sb="10" eb="12">
      <t>ケッサン</t>
    </rPh>
    <rPh sb="12" eb="13">
      <t>ショ</t>
    </rPh>
    <rPh sb="14" eb="16">
      <t>フヒョウ</t>
    </rPh>
    <rPh sb="20" eb="22">
      <t>フヒョウ</t>
    </rPh>
    <rPh sb="24" eb="25">
      <t>ジュン</t>
    </rPh>
    <phoneticPr fontId="2"/>
  </si>
  <si>
    <t>様式第６号</t>
    <rPh sb="0" eb="2">
      <t>ヨウシキ</t>
    </rPh>
    <rPh sb="2" eb="3">
      <t>ダイ</t>
    </rPh>
    <rPh sb="4" eb="5">
      <t>ゴウ</t>
    </rPh>
    <phoneticPr fontId="2"/>
  </si>
  <si>
    <t>助成金交付請求書</t>
    <rPh sb="0" eb="2">
      <t>ジョセイ</t>
    </rPh>
    <rPh sb="2" eb="3">
      <t>キン</t>
    </rPh>
    <rPh sb="3" eb="5">
      <t>コウフ</t>
    </rPh>
    <rPh sb="5" eb="8">
      <t>セイキュウショ</t>
    </rPh>
    <phoneticPr fontId="2"/>
  </si>
  <si>
    <t>すでに交付を受けた額</t>
    <rPh sb="3" eb="5">
      <t>コウフ</t>
    </rPh>
    <rPh sb="6" eb="7">
      <t>ウ</t>
    </rPh>
    <rPh sb="9" eb="10">
      <t>ガク</t>
    </rPh>
    <phoneticPr fontId="2"/>
  </si>
  <si>
    <t>今回交付を請求する額</t>
    <rPh sb="0" eb="2">
      <t>コンカイ</t>
    </rPh>
    <rPh sb="2" eb="4">
      <t>コウフ</t>
    </rPh>
    <rPh sb="5" eb="7">
      <t>セイキュウ</t>
    </rPh>
    <rPh sb="9" eb="10">
      <t>ガク</t>
    </rPh>
    <phoneticPr fontId="2"/>
  </si>
  <si>
    <t>６</t>
    <phoneticPr fontId="2"/>
  </si>
  <si>
    <t>助成金の振込先</t>
    <rPh sb="0" eb="2">
      <t>ジョセイ</t>
    </rPh>
    <rPh sb="2" eb="3">
      <t>キン</t>
    </rPh>
    <rPh sb="4" eb="7">
      <t>フリコミサキ</t>
    </rPh>
    <phoneticPr fontId="2"/>
  </si>
  <si>
    <t>支 店 名</t>
    <rPh sb="0" eb="1">
      <t>シ</t>
    </rPh>
    <rPh sb="2" eb="3">
      <t>ミセ</t>
    </rPh>
    <rPh sb="4" eb="5">
      <t>ナ</t>
    </rPh>
    <phoneticPr fontId="2"/>
  </si>
  <si>
    <t>銀 行 名</t>
    <rPh sb="0" eb="1">
      <t>ギン</t>
    </rPh>
    <rPh sb="2" eb="3">
      <t>イキ</t>
    </rPh>
    <rPh sb="4" eb="5">
      <t>ナ</t>
    </rPh>
    <phoneticPr fontId="2"/>
  </si>
  <si>
    <t>普通</t>
  </si>
  <si>
    <t>預金名義</t>
    <rPh sb="0" eb="2">
      <t>ヨキン</t>
    </rPh>
    <rPh sb="2" eb="4">
      <t>メイギ</t>
    </rPh>
    <phoneticPr fontId="2"/>
  </si>
  <si>
    <t>１　収入の部</t>
    <rPh sb="2" eb="4">
      <t>シュウニュウ</t>
    </rPh>
    <rPh sb="5" eb="6">
      <t>ブ</t>
    </rPh>
    <phoneticPr fontId="2"/>
  </si>
  <si>
    <t>単位：円</t>
    <rPh sb="0" eb="2">
      <t>タンイ</t>
    </rPh>
    <rPh sb="3" eb="4">
      <t>エン</t>
    </rPh>
    <phoneticPr fontId="2"/>
  </si>
  <si>
    <t>区　　　分</t>
    <rPh sb="0" eb="1">
      <t>ク</t>
    </rPh>
    <rPh sb="4" eb="5">
      <t>ブン</t>
    </rPh>
    <phoneticPr fontId="2"/>
  </si>
  <si>
    <t>予算額(決算額)</t>
    <rPh sb="0" eb="2">
      <t>ヨサン</t>
    </rPh>
    <rPh sb="2" eb="3">
      <t>ガク</t>
    </rPh>
    <rPh sb="4" eb="6">
      <t>ケッサン</t>
    </rPh>
    <rPh sb="6" eb="7">
      <t>ガク</t>
    </rPh>
    <phoneticPr fontId="2"/>
  </si>
  <si>
    <t>積　算　内　訳</t>
    <rPh sb="0" eb="1">
      <t>セキ</t>
    </rPh>
    <rPh sb="2" eb="3">
      <t>サン</t>
    </rPh>
    <rPh sb="4" eb="5">
      <t>ナイ</t>
    </rPh>
    <rPh sb="6" eb="7">
      <t>ヤク</t>
    </rPh>
    <phoneticPr fontId="2"/>
  </si>
  <si>
    <t>入場料収入等</t>
    <rPh sb="0" eb="3">
      <t>ニュウジョウリョウ</t>
    </rPh>
    <rPh sb="3" eb="5">
      <t>シュウニュウ</t>
    </rPh>
    <rPh sb="5" eb="6">
      <t>トウ</t>
    </rPh>
    <phoneticPr fontId="2"/>
  </si>
  <si>
    <t>a)入場料収入</t>
    <rPh sb="2" eb="5">
      <t>ニュウジョウリョウ</t>
    </rPh>
    <rPh sb="5" eb="7">
      <t>シュウニュウ</t>
    </rPh>
    <phoneticPr fontId="2"/>
  </si>
  <si>
    <t>b)参加費</t>
    <rPh sb="2" eb="5">
      <t>サンカヒ</t>
    </rPh>
    <phoneticPr fontId="2"/>
  </si>
  <si>
    <t>c)その他の補助金
及び助成金</t>
    <rPh sb="4" eb="5">
      <t>タ</t>
    </rPh>
    <rPh sb="6" eb="9">
      <t>ホジョキン</t>
    </rPh>
    <rPh sb="10" eb="11">
      <t>オヨ</t>
    </rPh>
    <rPh sb="12" eb="14">
      <t>ジョセイ</t>
    </rPh>
    <rPh sb="14" eb="15">
      <t>キン</t>
    </rPh>
    <phoneticPr fontId="2"/>
  </si>
  <si>
    <t>➋小　　計</t>
    <rPh sb="1" eb="2">
      <t>ショウ</t>
    </rPh>
    <rPh sb="4" eb="5">
      <t>ケイ</t>
    </rPh>
    <phoneticPr fontId="2"/>
  </si>
  <si>
    <t>a+b+c+d</t>
    <phoneticPr fontId="2"/>
  </si>
  <si>
    <t>自　己　資　金</t>
    <rPh sb="0" eb="1">
      <t>ジ</t>
    </rPh>
    <rPh sb="2" eb="3">
      <t>オノレ</t>
    </rPh>
    <rPh sb="4" eb="5">
      <t>シ</t>
    </rPh>
    <rPh sb="6" eb="7">
      <t>キン</t>
    </rPh>
    <phoneticPr fontId="2"/>
  </si>
  <si>
    <t>合　　　計</t>
    <rPh sb="0" eb="1">
      <t>ゴウ</t>
    </rPh>
    <rPh sb="4" eb="5">
      <t>ケイ</t>
    </rPh>
    <phoneticPr fontId="2"/>
  </si>
  <si>
    <t>２　支出の部</t>
    <rPh sb="2" eb="4">
      <t>シシュツ</t>
    </rPh>
    <rPh sb="5" eb="6">
      <t>ブ</t>
    </rPh>
    <phoneticPr fontId="2"/>
  </si>
  <si>
    <t>助成対象事業経費</t>
    <rPh sb="0" eb="2">
      <t>ジョセイ</t>
    </rPh>
    <rPh sb="2" eb="4">
      <t>タイショウ</t>
    </rPh>
    <rPh sb="4" eb="6">
      <t>ジギョウ</t>
    </rPh>
    <rPh sb="6" eb="8">
      <t>ケイヒ</t>
    </rPh>
    <phoneticPr fontId="2"/>
  </si>
  <si>
    <t>➊小　　計</t>
    <rPh sb="1" eb="2">
      <t>ショウ</t>
    </rPh>
    <rPh sb="4" eb="5">
      <t>ケイ</t>
    </rPh>
    <phoneticPr fontId="2"/>
  </si>
  <si>
    <t>助成対象外経費</t>
    <rPh sb="0" eb="2">
      <t>ジョセイ</t>
    </rPh>
    <rPh sb="2" eb="4">
      <t>タイショウ</t>
    </rPh>
    <rPh sb="4" eb="5">
      <t>ガイ</t>
    </rPh>
    <rPh sb="5" eb="7">
      <t>ケイヒ</t>
    </rPh>
    <phoneticPr fontId="2"/>
  </si>
  <si>
    <t>小　　計</t>
    <rPh sb="0" eb="1">
      <t>ショウ</t>
    </rPh>
    <rPh sb="3" eb="4">
      <t>ケイ</t>
    </rPh>
    <phoneticPr fontId="2"/>
  </si>
  <si>
    <r>
      <t>d)その他収入</t>
    </r>
    <r>
      <rPr>
        <sz val="8"/>
        <color theme="1"/>
        <rFont val="游明朝"/>
        <family val="1"/>
        <charset val="128"/>
      </rPr>
      <t>（広告料、協賛金、寄付金等）</t>
    </r>
    <rPh sb="4" eb="5">
      <t>タ</t>
    </rPh>
    <rPh sb="5" eb="7">
      <t>シュウニュウ</t>
    </rPh>
    <rPh sb="8" eb="11">
      <t>コウコクリョウ</t>
    </rPh>
    <rPh sb="12" eb="15">
      <t>キョウサンキン</t>
    </rPh>
    <rPh sb="16" eb="19">
      <t>キフキン</t>
    </rPh>
    <rPh sb="19" eb="20">
      <t>トウ</t>
    </rPh>
    <phoneticPr fontId="2"/>
  </si>
  <si>
    <t>※色塗りの部分のみ記入してください。その他は自動で算出されます。</t>
    <rPh sb="1" eb="3">
      <t>イロヌ</t>
    </rPh>
    <rPh sb="5" eb="7">
      <t>ブブン</t>
    </rPh>
    <rPh sb="9" eb="11">
      <t>キニュウ</t>
    </rPh>
    <rPh sb="20" eb="21">
      <t>ホカ</t>
    </rPh>
    <rPh sb="22" eb="24">
      <t>ジドウ</t>
    </rPh>
    <rPh sb="25" eb="27">
      <t>サンシュツ</t>
    </rPh>
    <phoneticPr fontId="2"/>
  </si>
  <si>
    <t>収　　支　　予　　算　　書</t>
    <rPh sb="0" eb="1">
      <t>シュウ</t>
    </rPh>
    <rPh sb="3" eb="4">
      <t>シ</t>
    </rPh>
    <rPh sb="6" eb="7">
      <t>ヨ</t>
    </rPh>
    <rPh sb="9" eb="10">
      <t>サン</t>
    </rPh>
    <rPh sb="12" eb="13">
      <t>ショ</t>
    </rPh>
    <phoneticPr fontId="2"/>
  </si>
  <si>
    <t>（　収　支　決　算　書　）</t>
    <rPh sb="2" eb="3">
      <t>シュウ</t>
    </rPh>
    <rPh sb="4" eb="5">
      <t>シ</t>
    </rPh>
    <rPh sb="6" eb="7">
      <t>ケッ</t>
    </rPh>
    <rPh sb="8" eb="9">
      <t>サン</t>
    </rPh>
    <rPh sb="10" eb="11">
      <t>ショ</t>
    </rPh>
    <phoneticPr fontId="2"/>
  </si>
  <si>
    <t>付表２</t>
    <rPh sb="0" eb="2">
      <t>フヒョウ</t>
    </rPh>
    <phoneticPr fontId="2"/>
  </si>
  <si>
    <t>※この表は、若手芸術家・民俗芸能後継者等育成事業に使用できます。</t>
    <rPh sb="3" eb="4">
      <t>ヒョウ</t>
    </rPh>
    <rPh sb="6" eb="8">
      <t>ワカテ</t>
    </rPh>
    <rPh sb="8" eb="11">
      <t>ゲイジュツカ</t>
    </rPh>
    <rPh sb="12" eb="14">
      <t>ミンゾク</t>
    </rPh>
    <rPh sb="14" eb="16">
      <t>ゲイノウ</t>
    </rPh>
    <rPh sb="16" eb="19">
      <t>コウケイシャ</t>
    </rPh>
    <rPh sb="19" eb="20">
      <t>トウ</t>
    </rPh>
    <rPh sb="20" eb="22">
      <t>イクセイ</t>
    </rPh>
    <rPh sb="22" eb="24">
      <t>ジギョウ</t>
    </rPh>
    <rPh sb="25" eb="27">
      <t>シヨウ</t>
    </rPh>
    <phoneticPr fontId="2"/>
  </si>
  <si>
    <t>付表１</t>
    <rPh sb="0" eb="2">
      <t>フヒョウ</t>
    </rPh>
    <phoneticPr fontId="2"/>
  </si>
  <si>
    <t>１　事業の目的</t>
    <rPh sb="2" eb="4">
      <t>ジギョウ</t>
    </rPh>
    <rPh sb="5" eb="7">
      <t>モクテキ</t>
    </rPh>
    <phoneticPr fontId="2"/>
  </si>
  <si>
    <t>２　事業の実施計画</t>
    <rPh sb="2" eb="4">
      <t>ジギョウ</t>
    </rPh>
    <rPh sb="5" eb="7">
      <t>ジッシ</t>
    </rPh>
    <rPh sb="7" eb="9">
      <t>ケイカク</t>
    </rPh>
    <phoneticPr fontId="2"/>
  </si>
  <si>
    <t>（１）事業の内容</t>
    <rPh sb="3" eb="5">
      <t>ジギョウ</t>
    </rPh>
    <rPh sb="6" eb="8">
      <t>ナイヨウ</t>
    </rPh>
    <phoneticPr fontId="2"/>
  </si>
  <si>
    <t>（２）実施時期（納品時期）</t>
    <rPh sb="3" eb="5">
      <t>ジッシ</t>
    </rPh>
    <rPh sb="5" eb="7">
      <t>ジキ</t>
    </rPh>
    <rPh sb="8" eb="10">
      <t>ノウヒン</t>
    </rPh>
    <rPh sb="10" eb="12">
      <t>ジキ</t>
    </rPh>
    <phoneticPr fontId="2"/>
  </si>
  <si>
    <t>（３）実施場所</t>
    <rPh sb="3" eb="5">
      <t>ジッシ</t>
    </rPh>
    <rPh sb="5" eb="7">
      <t>バショ</t>
    </rPh>
    <phoneticPr fontId="2"/>
  </si>
  <si>
    <t>（４）参加者</t>
    <rPh sb="3" eb="6">
      <t>サンカシャ</t>
    </rPh>
    <phoneticPr fontId="2"/>
  </si>
  <si>
    <t>事業実施計画書</t>
    <rPh sb="0" eb="2">
      <t>ジギョウ</t>
    </rPh>
    <rPh sb="2" eb="4">
      <t>ジッシ</t>
    </rPh>
    <rPh sb="4" eb="7">
      <t>ケイカクショ</t>
    </rPh>
    <phoneticPr fontId="2"/>
  </si>
  <si>
    <t>（事業実施内訳書）</t>
    <rPh sb="1" eb="3">
      <t>ジギョウ</t>
    </rPh>
    <rPh sb="3" eb="5">
      <t>ジッシ</t>
    </rPh>
    <rPh sb="5" eb="8">
      <t>ウチワケショ</t>
    </rPh>
    <phoneticPr fontId="2"/>
  </si>
  <si>
    <t>付表３</t>
    <rPh sb="0" eb="2">
      <t>フヒョウ</t>
    </rPh>
    <phoneticPr fontId="2"/>
  </si>
  <si>
    <t>申請団体備品保有状況</t>
    <rPh sb="0" eb="2">
      <t>シンセイ</t>
    </rPh>
    <rPh sb="2" eb="4">
      <t>ダンタイ</t>
    </rPh>
    <rPh sb="4" eb="6">
      <t>ビヒン</t>
    </rPh>
    <rPh sb="6" eb="8">
      <t>ホユウ</t>
    </rPh>
    <rPh sb="8" eb="10">
      <t>ジョウキョウ</t>
    </rPh>
    <phoneticPr fontId="2"/>
  </si>
  <si>
    <t>項目</t>
    <rPh sb="0" eb="2">
      <t>コウモク</t>
    </rPh>
    <phoneticPr fontId="2"/>
  </si>
  <si>
    <t>必要数</t>
    <rPh sb="0" eb="3">
      <t>ヒツヨウスウ</t>
    </rPh>
    <phoneticPr fontId="2"/>
  </si>
  <si>
    <t>現有数</t>
    <rPh sb="0" eb="2">
      <t>ゲンユウ</t>
    </rPh>
    <rPh sb="2" eb="3">
      <t>スウ</t>
    </rPh>
    <phoneticPr fontId="2"/>
  </si>
  <si>
    <t>購入</t>
    <rPh sb="0" eb="2">
      <t>コウニュウ</t>
    </rPh>
    <phoneticPr fontId="2"/>
  </si>
  <si>
    <t>追加</t>
    <rPh sb="0" eb="2">
      <t>ツイカ</t>
    </rPh>
    <phoneticPr fontId="2"/>
  </si>
  <si>
    <t>更新</t>
    <rPh sb="0" eb="2">
      <t>コウシン</t>
    </rPh>
    <phoneticPr fontId="2"/>
  </si>
  <si>
    <t>修理</t>
    <rPh sb="0" eb="2">
      <t>シュウリ</t>
    </rPh>
    <phoneticPr fontId="2"/>
  </si>
  <si>
    <t>備考</t>
    <rPh sb="0" eb="2">
      <t>ビコウ</t>
    </rPh>
    <phoneticPr fontId="2"/>
  </si>
  <si>
    <t>団体名</t>
    <rPh sb="0" eb="2">
      <t>ダンタイ</t>
    </rPh>
    <rPh sb="2" eb="3">
      <t>メイ</t>
    </rPh>
    <phoneticPr fontId="2"/>
  </si>
  <si>
    <t>＜例＞太鼓</t>
    <rPh sb="1" eb="2">
      <t>レイ</t>
    </rPh>
    <rPh sb="3" eb="5">
      <t>タイコ</t>
    </rPh>
    <phoneticPr fontId="2"/>
  </si>
  <si>
    <t>締太鼓１尺６寸</t>
    <rPh sb="0" eb="1">
      <t>シメ</t>
    </rPh>
    <rPh sb="1" eb="3">
      <t>ダイコ</t>
    </rPh>
    <rPh sb="4" eb="5">
      <t>シャク</t>
    </rPh>
    <rPh sb="6" eb="7">
      <t>スン</t>
    </rPh>
    <phoneticPr fontId="2"/>
  </si>
  <si>
    <t>＜例＞半纏</t>
    <rPh sb="1" eb="2">
      <t>レイ</t>
    </rPh>
    <rPh sb="3" eb="5">
      <t>ハンテン</t>
    </rPh>
    <phoneticPr fontId="2"/>
  </si>
  <si>
    <t>※上記内容が記載されている既存資料がある場合は、必ずしもこの様式によりません。</t>
    <rPh sb="1" eb="3">
      <t>ジョウキ</t>
    </rPh>
    <rPh sb="3" eb="5">
      <t>ナイヨウ</t>
    </rPh>
    <rPh sb="6" eb="8">
      <t>キサイ</t>
    </rPh>
    <rPh sb="13" eb="15">
      <t>キゾン</t>
    </rPh>
    <rPh sb="15" eb="17">
      <t>シリョウ</t>
    </rPh>
    <rPh sb="20" eb="22">
      <t>バアイ</t>
    </rPh>
    <rPh sb="24" eb="25">
      <t>カナラ</t>
    </rPh>
    <rPh sb="30" eb="32">
      <t>ヨウシキ</t>
    </rPh>
    <phoneticPr fontId="2"/>
  </si>
  <si>
    <t>※色塗りの部分を記載してください。</t>
    <rPh sb="1" eb="3">
      <t>イロヌ</t>
    </rPh>
    <rPh sb="5" eb="7">
      <t>ブブン</t>
    </rPh>
    <rPh sb="8" eb="10">
      <t>キサイ</t>
    </rPh>
    <phoneticPr fontId="2"/>
  </si>
  <si>
    <t>付表４</t>
    <rPh sb="0" eb="2">
      <t>フヒョウ</t>
    </rPh>
    <phoneticPr fontId="2"/>
  </si>
  <si>
    <t>品目</t>
    <rPh sb="0" eb="2">
      <t>ヒンモク</t>
    </rPh>
    <phoneticPr fontId="2"/>
  </si>
  <si>
    <t>所有していた数</t>
    <rPh sb="0" eb="2">
      <t>ショユウ</t>
    </rPh>
    <rPh sb="6" eb="7">
      <t>カズ</t>
    </rPh>
    <phoneticPr fontId="2"/>
  </si>
  <si>
    <t>災害による被害</t>
    <rPh sb="0" eb="2">
      <t>サイガイ</t>
    </rPh>
    <rPh sb="5" eb="7">
      <t>ヒガイ</t>
    </rPh>
    <phoneticPr fontId="2"/>
  </si>
  <si>
    <t>破損</t>
    <rPh sb="0" eb="2">
      <t>ハソン</t>
    </rPh>
    <phoneticPr fontId="2"/>
  </si>
  <si>
    <t>喪失</t>
    <rPh sb="0" eb="2">
      <t>ソウシツ</t>
    </rPh>
    <phoneticPr fontId="2"/>
  </si>
  <si>
    <t>修繕</t>
    <rPh sb="0" eb="2">
      <t>シュウゼン</t>
    </rPh>
    <phoneticPr fontId="2"/>
  </si>
  <si>
    <t>整備しようとする数</t>
    <rPh sb="0" eb="2">
      <t>セイビ</t>
    </rPh>
    <rPh sb="8" eb="9">
      <t>カズ</t>
    </rPh>
    <phoneticPr fontId="2"/>
  </si>
  <si>
    <t>１　団体の概要</t>
    <rPh sb="2" eb="4">
      <t>ダンタイ</t>
    </rPh>
    <rPh sb="5" eb="7">
      <t>ガイヨウ</t>
    </rPh>
    <phoneticPr fontId="2"/>
  </si>
  <si>
    <t>　・継承する演舞等の名称</t>
    <rPh sb="2" eb="4">
      <t>ケイショウ</t>
    </rPh>
    <rPh sb="6" eb="8">
      <t>エンブ</t>
    </rPh>
    <rPh sb="8" eb="9">
      <t>トウ</t>
    </rPh>
    <rPh sb="10" eb="12">
      <t>メイショウ</t>
    </rPh>
    <phoneticPr fontId="2"/>
  </si>
  <si>
    <t>　・構成員数</t>
    <rPh sb="2" eb="5">
      <t>コウセイイン</t>
    </rPh>
    <rPh sb="5" eb="6">
      <t>スウ</t>
    </rPh>
    <phoneticPr fontId="2"/>
  </si>
  <si>
    <t>　　（名簿添付　紛失した場合は把握できる範囲で作成してください。）</t>
    <rPh sb="3" eb="5">
      <t>メイボ</t>
    </rPh>
    <rPh sb="5" eb="7">
      <t>テンプ</t>
    </rPh>
    <rPh sb="8" eb="10">
      <t>フンシツ</t>
    </rPh>
    <rPh sb="12" eb="14">
      <t>バアイ</t>
    </rPh>
    <rPh sb="15" eb="17">
      <t>ハアク</t>
    </rPh>
    <rPh sb="20" eb="22">
      <t>ハンイ</t>
    </rPh>
    <rPh sb="23" eb="25">
      <t>サクセイ</t>
    </rPh>
    <phoneticPr fontId="2"/>
  </si>
  <si>
    <t>　人</t>
    <rPh sb="1" eb="2">
      <t>ニン</t>
    </rPh>
    <phoneticPr fontId="2"/>
  </si>
  <si>
    <t>２　所有備品状況</t>
    <rPh sb="2" eb="4">
      <t>ショユウ</t>
    </rPh>
    <rPh sb="4" eb="6">
      <t>ビヒン</t>
    </rPh>
    <rPh sb="6" eb="8">
      <t>ジョウキョウ</t>
    </rPh>
    <phoneticPr fontId="2"/>
  </si>
  <si>
    <t>　・主な活動場所</t>
    <rPh sb="2" eb="3">
      <t>オモ</t>
    </rPh>
    <rPh sb="4" eb="6">
      <t>カツドウ</t>
    </rPh>
    <rPh sb="6" eb="8">
      <t>バショ</t>
    </rPh>
    <phoneticPr fontId="2"/>
  </si>
  <si>
    <t>（※被害状況の調査を兼ねております。把握できる範囲で記載をお願いします。欄は適宜追加してください。）</t>
    <rPh sb="2" eb="4">
      <t>ヒガイ</t>
    </rPh>
    <rPh sb="4" eb="6">
      <t>ジョウキョウ</t>
    </rPh>
    <rPh sb="7" eb="9">
      <t>チョウサ</t>
    </rPh>
    <rPh sb="10" eb="11">
      <t>カ</t>
    </rPh>
    <rPh sb="18" eb="20">
      <t>ハアク</t>
    </rPh>
    <rPh sb="23" eb="25">
      <t>ハンイ</t>
    </rPh>
    <rPh sb="26" eb="28">
      <t>キサイ</t>
    </rPh>
    <rPh sb="30" eb="31">
      <t>ネガ</t>
    </rPh>
    <rPh sb="36" eb="37">
      <t>ラン</t>
    </rPh>
    <rPh sb="38" eb="40">
      <t>テキギ</t>
    </rPh>
    <rPh sb="40" eb="42">
      <t>ツイカ</t>
    </rPh>
    <phoneticPr fontId="2"/>
  </si>
  <si>
    <t>３　その他（活動実績・活動計画・指定文化財の有無等）</t>
    <rPh sb="4" eb="5">
      <t>タ</t>
    </rPh>
    <rPh sb="6" eb="8">
      <t>カツドウ</t>
    </rPh>
    <rPh sb="8" eb="10">
      <t>ジッセキ</t>
    </rPh>
    <rPh sb="11" eb="13">
      <t>カツドウ</t>
    </rPh>
    <rPh sb="13" eb="15">
      <t>ケイカク</t>
    </rPh>
    <rPh sb="16" eb="18">
      <t>シテイ</t>
    </rPh>
    <rPh sb="18" eb="21">
      <t>ブンカザイ</t>
    </rPh>
    <rPh sb="22" eb="24">
      <t>ウム</t>
    </rPh>
    <rPh sb="24" eb="25">
      <t>トウ</t>
    </rPh>
    <phoneticPr fontId="2"/>
  </si>
  <si>
    <t>※この表は、継続事業(文化活動成果発表・各種大会等参加・文化活動研修・文化団体備品整備・刊行物発行・参加する文化活動推進・文化団体結成促進事業)、障がい者芸術活動支援事業に使用できます。</t>
    <rPh sb="3" eb="4">
      <t>ヒョウ</t>
    </rPh>
    <rPh sb="6" eb="8">
      <t>ケイゾク</t>
    </rPh>
    <rPh sb="8" eb="10">
      <t>ジギョウ</t>
    </rPh>
    <rPh sb="11" eb="13">
      <t>ブンカ</t>
    </rPh>
    <rPh sb="13" eb="15">
      <t>カツドウ</t>
    </rPh>
    <rPh sb="15" eb="17">
      <t>セイカ</t>
    </rPh>
    <rPh sb="17" eb="19">
      <t>ハッピョウ</t>
    </rPh>
    <rPh sb="20" eb="22">
      <t>カクシュ</t>
    </rPh>
    <rPh sb="22" eb="24">
      <t>タイカイ</t>
    </rPh>
    <rPh sb="24" eb="25">
      <t>トウ</t>
    </rPh>
    <rPh sb="25" eb="27">
      <t>サンカ</t>
    </rPh>
    <rPh sb="28" eb="30">
      <t>ブンカ</t>
    </rPh>
    <rPh sb="30" eb="32">
      <t>カツドウ</t>
    </rPh>
    <rPh sb="32" eb="34">
      <t>ケンシュウ</t>
    </rPh>
    <rPh sb="35" eb="37">
      <t>ブンカ</t>
    </rPh>
    <rPh sb="37" eb="39">
      <t>ダンタイ</t>
    </rPh>
    <rPh sb="39" eb="41">
      <t>ビヒン</t>
    </rPh>
    <rPh sb="41" eb="43">
      <t>セイビ</t>
    </rPh>
    <rPh sb="44" eb="47">
      <t>カンコウブツ</t>
    </rPh>
    <rPh sb="47" eb="49">
      <t>ハッコウ</t>
    </rPh>
    <rPh sb="50" eb="52">
      <t>サンカ</t>
    </rPh>
    <rPh sb="54" eb="56">
      <t>ブンカ</t>
    </rPh>
    <rPh sb="56" eb="58">
      <t>カツドウ</t>
    </rPh>
    <rPh sb="58" eb="60">
      <t>スイシン</t>
    </rPh>
    <rPh sb="61" eb="63">
      <t>ブンカ</t>
    </rPh>
    <rPh sb="63" eb="65">
      <t>ダンタイ</t>
    </rPh>
    <rPh sb="65" eb="67">
      <t>ケッセイ</t>
    </rPh>
    <rPh sb="67" eb="69">
      <t>ソクシン</t>
    </rPh>
    <rPh sb="69" eb="71">
      <t>ジギョウ</t>
    </rPh>
    <rPh sb="73" eb="74">
      <t>ショウ</t>
    </rPh>
    <rPh sb="76" eb="77">
      <t>シャ</t>
    </rPh>
    <rPh sb="77" eb="79">
      <t>ゲイジュツ</t>
    </rPh>
    <rPh sb="79" eb="81">
      <t>カツドウ</t>
    </rPh>
    <rPh sb="81" eb="83">
      <t>シエン</t>
    </rPh>
    <rPh sb="83" eb="85">
      <t>ジギョウ</t>
    </rPh>
    <rPh sb="86" eb="88">
      <t>シヨウ</t>
    </rPh>
    <phoneticPr fontId="2"/>
  </si>
  <si>
    <t>付表５</t>
    <rPh sb="0" eb="2">
      <t>フヒョウ</t>
    </rPh>
    <phoneticPr fontId="2"/>
  </si>
  <si>
    <t>区　分</t>
    <rPh sb="0" eb="1">
      <t>ク</t>
    </rPh>
    <rPh sb="2" eb="3">
      <t>ブン</t>
    </rPh>
    <phoneticPr fontId="2"/>
  </si>
  <si>
    <t>a)その他の補助金及び助成金</t>
    <rPh sb="4" eb="5">
      <t>タ</t>
    </rPh>
    <rPh sb="6" eb="9">
      <t>ホジョキン</t>
    </rPh>
    <rPh sb="9" eb="10">
      <t>オヨ</t>
    </rPh>
    <rPh sb="11" eb="13">
      <t>ジョセイ</t>
    </rPh>
    <rPh sb="13" eb="14">
      <t>キン</t>
    </rPh>
    <phoneticPr fontId="2"/>
  </si>
  <si>
    <t>a+b</t>
    <phoneticPr fontId="2"/>
  </si>
  <si>
    <t>自己資金</t>
    <rPh sb="0" eb="2">
      <t>ジコ</t>
    </rPh>
    <rPh sb="2" eb="4">
      <t>シキン</t>
    </rPh>
    <phoneticPr fontId="2"/>
  </si>
  <si>
    <t>合　　計</t>
    <rPh sb="0" eb="1">
      <t>ゴウ</t>
    </rPh>
    <rPh sb="3" eb="4">
      <t>ケイ</t>
    </rPh>
    <phoneticPr fontId="2"/>
  </si>
  <si>
    <t>（太鼓等は寸法等を記載のこと）</t>
    <rPh sb="1" eb="3">
      <t>タイコ</t>
    </rPh>
    <rPh sb="3" eb="4">
      <t>トウ</t>
    </rPh>
    <rPh sb="5" eb="7">
      <t>スンポウ</t>
    </rPh>
    <rPh sb="7" eb="8">
      <t>トウ</t>
    </rPh>
    <rPh sb="9" eb="11">
      <t>キサイ</t>
    </rPh>
    <phoneticPr fontId="2"/>
  </si>
  <si>
    <t>➋合　　計</t>
    <rPh sb="1" eb="2">
      <t>ゴウ</t>
    </rPh>
    <rPh sb="4" eb="5">
      <t>ケイ</t>
    </rPh>
    <phoneticPr fontId="2"/>
  </si>
  <si>
    <t>➋－➊（上限100万円）</t>
    <rPh sb="4" eb="6">
      <t>ジョウゲン</t>
    </rPh>
    <rPh sb="9" eb="11">
      <t>マンエン</t>
    </rPh>
    <phoneticPr fontId="2"/>
  </si>
  <si>
    <t>※この表は、被災団体備品整備事業に使用できます。</t>
    <rPh sb="3" eb="4">
      <t>ヒョウ</t>
    </rPh>
    <rPh sb="6" eb="8">
      <t>ヒサイ</t>
    </rPh>
    <rPh sb="8" eb="10">
      <t>ダンタイ</t>
    </rPh>
    <rPh sb="10" eb="12">
      <t>ビヒン</t>
    </rPh>
    <rPh sb="12" eb="14">
      <t>セイビ</t>
    </rPh>
    <rPh sb="14" eb="16">
      <t>ジギョウ</t>
    </rPh>
    <rPh sb="17" eb="19">
      <t>シヨウ</t>
    </rPh>
    <phoneticPr fontId="2"/>
  </si>
  <si>
    <r>
      <t xml:space="preserve">備品購入費
</t>
    </r>
    <r>
      <rPr>
        <sz val="8"/>
        <color theme="1"/>
        <rFont val="游明朝"/>
        <family val="1"/>
        <charset val="128"/>
      </rPr>
      <t>（品名）</t>
    </r>
    <rPh sb="0" eb="2">
      <t>ビヒン</t>
    </rPh>
    <rPh sb="2" eb="4">
      <t>コウニュウ</t>
    </rPh>
    <rPh sb="4" eb="5">
      <t>ヒ</t>
    </rPh>
    <rPh sb="7" eb="9">
      <t>ヒンメイ</t>
    </rPh>
    <phoneticPr fontId="2"/>
  </si>
  <si>
    <r>
      <t xml:space="preserve">修繕費
</t>
    </r>
    <r>
      <rPr>
        <sz val="8"/>
        <color theme="1"/>
        <rFont val="游明朝"/>
        <family val="1"/>
        <charset val="128"/>
      </rPr>
      <t>（品名）</t>
    </r>
    <rPh sb="0" eb="2">
      <t>シュウゼン</t>
    </rPh>
    <rPh sb="2" eb="3">
      <t>ピ</t>
    </rPh>
    <rPh sb="5" eb="7">
      <t>ヒンメイ</t>
    </rPh>
    <phoneticPr fontId="2"/>
  </si>
  <si>
    <t>実施計画の変更内訳書</t>
    <rPh sb="0" eb="2">
      <t>ジッシ</t>
    </rPh>
    <rPh sb="2" eb="4">
      <t>ケイカク</t>
    </rPh>
    <rPh sb="5" eb="7">
      <t>ヘンコウ</t>
    </rPh>
    <rPh sb="7" eb="10">
      <t>ウチワケショ</t>
    </rPh>
    <phoneticPr fontId="2"/>
  </si>
  <si>
    <t>１　変更する理由</t>
    <rPh sb="2" eb="4">
      <t>ヘンコウ</t>
    </rPh>
    <rPh sb="6" eb="8">
      <t>リユウ</t>
    </rPh>
    <phoneticPr fontId="2"/>
  </si>
  <si>
    <t>２　変更する内容</t>
    <rPh sb="2" eb="4">
      <t>ヘンコウ</t>
    </rPh>
    <rPh sb="6" eb="8">
      <t>ナイヨウ</t>
    </rPh>
    <phoneticPr fontId="2"/>
  </si>
  <si>
    <t>変更前</t>
    <rPh sb="0" eb="2">
      <t>ヘンコウ</t>
    </rPh>
    <rPh sb="2" eb="3">
      <t>マエ</t>
    </rPh>
    <phoneticPr fontId="2"/>
  </si>
  <si>
    <t>変更後</t>
    <rPh sb="0" eb="2">
      <t>ヘンコウ</t>
    </rPh>
    <rPh sb="2" eb="3">
      <t>ゴ</t>
    </rPh>
    <phoneticPr fontId="2"/>
  </si>
  <si>
    <t>摘　　　要</t>
    <rPh sb="0" eb="1">
      <t>テキ</t>
    </rPh>
    <rPh sb="4" eb="5">
      <t>ヨウ</t>
    </rPh>
    <phoneticPr fontId="2"/>
  </si>
  <si>
    <t>項　　目</t>
    <rPh sb="0" eb="1">
      <t>コウ</t>
    </rPh>
    <rPh sb="3" eb="4">
      <t>メ</t>
    </rPh>
    <phoneticPr fontId="2"/>
  </si>
  <si>
    <t>２　支出の部（見積書添付のこと）</t>
    <rPh sb="2" eb="4">
      <t>シシュツ</t>
    </rPh>
    <rPh sb="5" eb="6">
      <t>ブ</t>
    </rPh>
    <rPh sb="7" eb="10">
      <t>ミツモリショ</t>
    </rPh>
    <rPh sb="10" eb="12">
      <t>テンプ</t>
    </rPh>
    <phoneticPr fontId="2"/>
  </si>
  <si>
    <t>付表６</t>
    <rPh sb="0" eb="2">
      <t>フヒョウ</t>
    </rPh>
    <phoneticPr fontId="2"/>
  </si>
  <si>
    <t>b)寄附金等</t>
    <rPh sb="2" eb="5">
      <t>キフキン</t>
    </rPh>
    <rPh sb="5" eb="6">
      <t>トウ</t>
    </rPh>
    <phoneticPr fontId="2"/>
  </si>
  <si>
    <t>収支予算の変更内訳書</t>
    <rPh sb="0" eb="2">
      <t>シュウシ</t>
    </rPh>
    <rPh sb="2" eb="4">
      <t>ヨサン</t>
    </rPh>
    <rPh sb="5" eb="7">
      <t>ヘンコウ</t>
    </rPh>
    <rPh sb="7" eb="10">
      <t>ウチワケショ</t>
    </rPh>
    <phoneticPr fontId="2"/>
  </si>
  <si>
    <t>付表７</t>
    <rPh sb="0" eb="2">
      <t>フヒョウ</t>
    </rPh>
    <phoneticPr fontId="2"/>
  </si>
  <si>
    <t>付表８</t>
    <rPh sb="0" eb="2">
      <t>フヒョウ</t>
    </rPh>
    <phoneticPr fontId="2"/>
  </si>
  <si>
    <t>年度</t>
    <rPh sb="0" eb="2">
      <t>ネンド</t>
    </rPh>
    <phoneticPr fontId="2"/>
  </si>
  <si>
    <t>総収入</t>
    <rPh sb="0" eb="3">
      <t>ソウシュウニュウ</t>
    </rPh>
    <phoneticPr fontId="2"/>
  </si>
  <si>
    <t>総支出</t>
    <rPh sb="0" eb="3">
      <t>ソウシシュツ</t>
    </rPh>
    <phoneticPr fontId="2"/>
  </si>
  <si>
    <t>当期損益</t>
    <rPh sb="0" eb="2">
      <t>トウキ</t>
    </rPh>
    <rPh sb="2" eb="4">
      <t>ソンエキ</t>
    </rPh>
    <phoneticPr fontId="2"/>
  </si>
  <si>
    <t>累積損益</t>
    <rPh sb="0" eb="2">
      <t>ルイセキ</t>
    </rPh>
    <rPh sb="2" eb="4">
      <t>ソンエキ</t>
    </rPh>
    <phoneticPr fontId="2"/>
  </si>
  <si>
    <r>
      <t xml:space="preserve">財政状況
（単位：千円）
</t>
    </r>
    <r>
      <rPr>
        <sz val="8"/>
        <color theme="1"/>
        <rFont val="游明朝"/>
        <family val="1"/>
        <charset val="128"/>
      </rPr>
      <t>【審査基準：c・g】</t>
    </r>
    <rPh sb="0" eb="2">
      <t>ザイセイ</t>
    </rPh>
    <rPh sb="2" eb="4">
      <t>ジョウキョウ</t>
    </rPh>
    <rPh sb="6" eb="8">
      <t>タンイ</t>
    </rPh>
    <rPh sb="9" eb="11">
      <t>センエン</t>
    </rPh>
    <rPh sb="14" eb="16">
      <t>シンサ</t>
    </rPh>
    <rPh sb="16" eb="18">
      <t>キジュン</t>
    </rPh>
    <phoneticPr fontId="2"/>
  </si>
  <si>
    <t>事業名</t>
    <rPh sb="0" eb="2">
      <t>ジギョウ</t>
    </rPh>
    <rPh sb="2" eb="3">
      <t>メイ</t>
    </rPh>
    <phoneticPr fontId="2"/>
  </si>
  <si>
    <t>実施時期</t>
    <rPh sb="0" eb="2">
      <t>ジッシ</t>
    </rPh>
    <rPh sb="2" eb="4">
      <t>ジキ</t>
    </rPh>
    <phoneticPr fontId="2"/>
  </si>
  <si>
    <t>育成対象者
及びその人数</t>
    <rPh sb="0" eb="2">
      <t>イクセイ</t>
    </rPh>
    <rPh sb="2" eb="4">
      <t>タイショウ</t>
    </rPh>
    <rPh sb="4" eb="5">
      <t>シャ</t>
    </rPh>
    <rPh sb="6" eb="7">
      <t>オヨ</t>
    </rPh>
    <rPh sb="10" eb="12">
      <t>ニンズウ</t>
    </rPh>
    <phoneticPr fontId="2"/>
  </si>
  <si>
    <t>事業内容</t>
    <rPh sb="0" eb="2">
      <t>ジギョウ</t>
    </rPh>
    <rPh sb="2" eb="4">
      <t>ナイヨウ</t>
    </rPh>
    <phoneticPr fontId="2"/>
  </si>
  <si>
    <t>はい</t>
    <phoneticPr fontId="2"/>
  </si>
  <si>
    <t>いいえ</t>
    <phoneticPr fontId="2"/>
  </si>
  <si>
    <t xml:space="preserve"> 規約を有している</t>
    <rPh sb="1" eb="3">
      <t>キヤク</t>
    </rPh>
    <rPh sb="4" eb="5">
      <t>ユウ</t>
    </rPh>
    <phoneticPr fontId="2"/>
  </si>
  <si>
    <t xml:space="preserve"> 代表者が明確である</t>
    <rPh sb="1" eb="3">
      <t>ダイヒョウ</t>
    </rPh>
    <rPh sb="3" eb="4">
      <t>シャ</t>
    </rPh>
    <rPh sb="5" eb="7">
      <t>メイカク</t>
    </rPh>
    <phoneticPr fontId="2"/>
  </si>
  <si>
    <t xml:space="preserve"> 総会等により決算報告をしている</t>
    <rPh sb="1" eb="3">
      <t>ソウカイ</t>
    </rPh>
    <rPh sb="3" eb="4">
      <t>トウ</t>
    </rPh>
    <rPh sb="7" eb="9">
      <t>ケッサン</t>
    </rPh>
    <rPh sb="9" eb="11">
      <t>ホウコク</t>
    </rPh>
    <phoneticPr fontId="2"/>
  </si>
  <si>
    <t>役職員</t>
    <rPh sb="0" eb="3">
      <t>ヤクショクイン</t>
    </rPh>
    <phoneticPr fontId="2"/>
  </si>
  <si>
    <t>団体構成員</t>
    <rPh sb="0" eb="2">
      <t>ダンタイ</t>
    </rPh>
    <rPh sb="2" eb="5">
      <t>コウセイイン</t>
    </rPh>
    <phoneticPr fontId="2"/>
  </si>
  <si>
    <t>団体設立年月</t>
    <rPh sb="0" eb="2">
      <t>ダンタイ</t>
    </rPh>
    <rPh sb="2" eb="4">
      <t>セツリツ</t>
    </rPh>
    <rPh sb="4" eb="6">
      <t>ネンゲツ</t>
    </rPh>
    <phoneticPr fontId="2"/>
  </si>
  <si>
    <t>　　　　　年　　　　　月</t>
    <rPh sb="5" eb="6">
      <t>ネン</t>
    </rPh>
    <rPh sb="11" eb="12">
      <t>ゲツ</t>
    </rPh>
    <phoneticPr fontId="2"/>
  </si>
  <si>
    <t>〒</t>
    <phoneticPr fontId="2"/>
  </si>
  <si>
    <t>FAX番号</t>
    <rPh sb="3" eb="5">
      <t>バンゴウ</t>
    </rPh>
    <phoneticPr fontId="2"/>
  </si>
  <si>
    <t>所　在　地</t>
    <rPh sb="0" eb="1">
      <t>ショ</t>
    </rPh>
    <rPh sb="2" eb="3">
      <t>ザイ</t>
    </rPh>
    <rPh sb="4" eb="5">
      <t>チ</t>
    </rPh>
    <phoneticPr fontId="2"/>
  </si>
  <si>
    <t>代表者
職・氏名</t>
    <rPh sb="0" eb="3">
      <t>ダイヒョウシャ</t>
    </rPh>
    <rPh sb="4" eb="5">
      <t>ショク</t>
    </rPh>
    <rPh sb="6" eb="8">
      <t>シメイ</t>
    </rPh>
    <phoneticPr fontId="2"/>
  </si>
  <si>
    <t>団　体　概　要　書</t>
    <rPh sb="0" eb="1">
      <t>ダン</t>
    </rPh>
    <rPh sb="2" eb="3">
      <t>カラダ</t>
    </rPh>
    <rPh sb="4" eb="5">
      <t>ガイ</t>
    </rPh>
    <rPh sb="6" eb="7">
      <t>ヨウ</t>
    </rPh>
    <rPh sb="8" eb="9">
      <t>ショ</t>
    </rPh>
    <phoneticPr fontId="2"/>
  </si>
  <si>
    <t>※応募事業ではなく、団体について記載してください。</t>
    <rPh sb="1" eb="3">
      <t>オウボ</t>
    </rPh>
    <rPh sb="3" eb="5">
      <t>ジギョウ</t>
    </rPh>
    <rPh sb="10" eb="12">
      <t>ダンタイ</t>
    </rPh>
    <rPh sb="16" eb="18">
      <t>キサイ</t>
    </rPh>
    <phoneticPr fontId="2"/>
  </si>
  <si>
    <r>
      <t xml:space="preserve">応募事業と同種の
過去の事業実績
</t>
    </r>
    <r>
      <rPr>
        <sz val="8"/>
        <color theme="1"/>
        <rFont val="游明朝"/>
        <family val="1"/>
        <charset val="128"/>
      </rPr>
      <t>※チラシ等活動実績の
わかる資料を添付
【審査基準：e・f】</t>
    </r>
    <rPh sb="0" eb="2">
      <t>オウボ</t>
    </rPh>
    <rPh sb="2" eb="4">
      <t>ジギョウ</t>
    </rPh>
    <rPh sb="5" eb="7">
      <t>ドウシュ</t>
    </rPh>
    <rPh sb="9" eb="11">
      <t>カコ</t>
    </rPh>
    <rPh sb="12" eb="14">
      <t>ジギョウ</t>
    </rPh>
    <rPh sb="14" eb="16">
      <t>ジッセキ</t>
    </rPh>
    <rPh sb="21" eb="22">
      <t>トウ</t>
    </rPh>
    <rPh sb="22" eb="24">
      <t>カツドウ</t>
    </rPh>
    <rPh sb="24" eb="26">
      <t>ジッセキ</t>
    </rPh>
    <rPh sb="31" eb="33">
      <t>シリョウ</t>
    </rPh>
    <rPh sb="34" eb="36">
      <t>テンプ</t>
    </rPh>
    <rPh sb="38" eb="40">
      <t>シンサ</t>
    </rPh>
    <rPh sb="40" eb="42">
      <t>キジュン</t>
    </rPh>
    <phoneticPr fontId="2"/>
  </si>
  <si>
    <r>
      <t xml:space="preserve">組　　　　織
</t>
    </r>
    <r>
      <rPr>
        <sz val="8"/>
        <color theme="1"/>
        <rFont val="游明朝"/>
        <family val="1"/>
        <charset val="128"/>
      </rPr>
      <t>【審査基準：g】</t>
    </r>
    <rPh sb="0" eb="1">
      <t>クミ</t>
    </rPh>
    <rPh sb="5" eb="6">
      <t>オリ</t>
    </rPh>
    <rPh sb="8" eb="10">
      <t>シンサ</t>
    </rPh>
    <rPh sb="10" eb="12">
      <t>キジュン</t>
    </rPh>
    <phoneticPr fontId="2"/>
  </si>
  <si>
    <r>
      <t xml:space="preserve">団体の設立の目的
及び主な事業実績
</t>
    </r>
    <r>
      <rPr>
        <sz val="8"/>
        <color theme="1"/>
        <rFont val="游明朝"/>
        <family val="1"/>
        <charset val="128"/>
      </rPr>
      <t>【審査基準：e・f】</t>
    </r>
    <rPh sb="0" eb="2">
      <t>ダンタイ</t>
    </rPh>
    <rPh sb="3" eb="5">
      <t>セツリツ</t>
    </rPh>
    <rPh sb="6" eb="8">
      <t>モクテキ</t>
    </rPh>
    <rPh sb="9" eb="10">
      <t>オヨ</t>
    </rPh>
    <rPh sb="11" eb="12">
      <t>オモ</t>
    </rPh>
    <rPh sb="13" eb="15">
      <t>ジギョウ</t>
    </rPh>
    <rPh sb="15" eb="17">
      <t>ジッセキ</t>
    </rPh>
    <rPh sb="19" eb="21">
      <t>シンサ</t>
    </rPh>
    <rPh sb="21" eb="23">
      <t>キジュン</t>
    </rPh>
    <phoneticPr fontId="2"/>
  </si>
  <si>
    <r>
      <t xml:space="preserve">助成対象者の要件
</t>
    </r>
    <r>
      <rPr>
        <sz val="8"/>
        <color theme="1"/>
        <rFont val="游明朝"/>
        <family val="1"/>
        <charset val="128"/>
      </rPr>
      <t>【審査基準：g】</t>
    </r>
    <phoneticPr fontId="2"/>
  </si>
  <si>
    <t>付表９</t>
    <rPh sb="0" eb="2">
      <t>フヒョウ</t>
    </rPh>
    <phoneticPr fontId="2"/>
  </si>
  <si>
    <t>１　事業名</t>
    <rPh sb="2" eb="4">
      <t>ジギョウ</t>
    </rPh>
    <rPh sb="4" eb="5">
      <t>メイ</t>
    </rPh>
    <phoneticPr fontId="2"/>
  </si>
  <si>
    <t>２　実施期間</t>
    <rPh sb="2" eb="4">
      <t>ジッシ</t>
    </rPh>
    <rPh sb="4" eb="6">
      <t>キカン</t>
    </rPh>
    <phoneticPr fontId="2"/>
  </si>
  <si>
    <t>３　項目別実施期間</t>
    <rPh sb="2" eb="4">
      <t>コウモク</t>
    </rPh>
    <rPh sb="4" eb="5">
      <t>ベツ</t>
    </rPh>
    <rPh sb="5" eb="7">
      <t>ジッシ</t>
    </rPh>
    <rPh sb="7" eb="9">
      <t>キカン</t>
    </rPh>
    <phoneticPr fontId="2"/>
  </si>
  <si>
    <t>４月</t>
    <rPh sb="1" eb="2">
      <t>ガツ</t>
    </rPh>
    <phoneticPr fontId="2"/>
  </si>
  <si>
    <t>５月</t>
    <rPh sb="1" eb="2">
      <t>ガツ</t>
    </rPh>
    <phoneticPr fontId="2"/>
  </si>
  <si>
    <t>６月</t>
  </si>
  <si>
    <t>７月</t>
  </si>
  <si>
    <t>８月</t>
  </si>
  <si>
    <t>９月</t>
  </si>
  <si>
    <t>１月</t>
  </si>
  <si>
    <t>２月</t>
  </si>
  <si>
    <t>３月</t>
  </si>
  <si>
    <t>10月</t>
    <phoneticPr fontId="2"/>
  </si>
  <si>
    <t>11月</t>
    <phoneticPr fontId="2"/>
  </si>
  <si>
    <t>12月</t>
    <phoneticPr fontId="2"/>
  </si>
  <si>
    <t>育成対象者募集</t>
    <rPh sb="0" eb="2">
      <t>イクセイ</t>
    </rPh>
    <rPh sb="2" eb="4">
      <t>タイショウ</t>
    </rPh>
    <rPh sb="4" eb="5">
      <t>シャ</t>
    </rPh>
    <rPh sb="5" eb="7">
      <t>ボシュウ</t>
    </rPh>
    <phoneticPr fontId="2"/>
  </si>
  <si>
    <t>育成対象者選考・決定</t>
    <rPh sb="0" eb="2">
      <t>イクセイ</t>
    </rPh>
    <rPh sb="2" eb="4">
      <t>タイショウ</t>
    </rPh>
    <rPh sb="4" eb="5">
      <t>シャ</t>
    </rPh>
    <rPh sb="5" eb="7">
      <t>センコウ</t>
    </rPh>
    <rPh sb="8" eb="10">
      <t>ケッテイ</t>
    </rPh>
    <phoneticPr fontId="2"/>
  </si>
  <si>
    <t>研修・ワークショップ</t>
    <rPh sb="0" eb="2">
      <t>ケンシュウ</t>
    </rPh>
    <phoneticPr fontId="2"/>
  </si>
  <si>
    <t>制作</t>
    <rPh sb="0" eb="2">
      <t>セイサク</t>
    </rPh>
    <phoneticPr fontId="2"/>
  </si>
  <si>
    <t>事業実施(公演・展示)</t>
    <rPh sb="0" eb="2">
      <t>ジギョウ</t>
    </rPh>
    <rPh sb="2" eb="4">
      <t>ジッシ</t>
    </rPh>
    <rPh sb="5" eb="7">
      <t>コウエン</t>
    </rPh>
    <rPh sb="8" eb="10">
      <t>テンジ</t>
    </rPh>
    <phoneticPr fontId="2"/>
  </si>
  <si>
    <t>４　事業の趣旨・目的【審査基準：a】</t>
    <rPh sb="2" eb="4">
      <t>ジギョウ</t>
    </rPh>
    <rPh sb="5" eb="7">
      <t>シュシ</t>
    </rPh>
    <rPh sb="8" eb="10">
      <t>モクテキ</t>
    </rPh>
    <rPh sb="11" eb="13">
      <t>シンサ</t>
    </rPh>
    <rPh sb="13" eb="15">
      <t>キジュン</t>
    </rPh>
    <phoneticPr fontId="2"/>
  </si>
  <si>
    <t>５　応募分野の現状・課題、求められている人材（ニーズ）等【審査基準：b 】</t>
    <rPh sb="2" eb="4">
      <t>オウボ</t>
    </rPh>
    <rPh sb="4" eb="6">
      <t>ブンヤ</t>
    </rPh>
    <rPh sb="7" eb="9">
      <t>ゲンジョウ</t>
    </rPh>
    <rPh sb="10" eb="12">
      <t>カダイ</t>
    </rPh>
    <rPh sb="13" eb="14">
      <t>モト</t>
    </rPh>
    <rPh sb="20" eb="22">
      <t>ジンザイ</t>
    </rPh>
    <rPh sb="27" eb="28">
      <t>トウ</t>
    </rPh>
    <rPh sb="29" eb="33">
      <t>シンサキジュン</t>
    </rPh>
    <phoneticPr fontId="2"/>
  </si>
  <si>
    <t>６　育成対象者の概要、決定方法等【審査基準：c】</t>
    <rPh sb="2" eb="4">
      <t>イクセイ</t>
    </rPh>
    <rPh sb="4" eb="6">
      <t>タイショウ</t>
    </rPh>
    <rPh sb="6" eb="7">
      <t>シャ</t>
    </rPh>
    <rPh sb="8" eb="10">
      <t>ガイヨウ</t>
    </rPh>
    <rPh sb="11" eb="13">
      <t>ケッテイ</t>
    </rPh>
    <rPh sb="13" eb="15">
      <t>ホウホウ</t>
    </rPh>
    <rPh sb="15" eb="16">
      <t>トウ</t>
    </rPh>
    <rPh sb="17" eb="21">
      <t>シンサキジュン</t>
    </rPh>
    <phoneticPr fontId="2"/>
  </si>
  <si>
    <t>７　事業の具体的な内容、育成対象者の育成方法等【審査基準：c】</t>
    <rPh sb="2" eb="4">
      <t>ジギョウ</t>
    </rPh>
    <rPh sb="5" eb="8">
      <t>グタイテキ</t>
    </rPh>
    <rPh sb="9" eb="11">
      <t>ナイヨウ</t>
    </rPh>
    <rPh sb="12" eb="17">
      <t>イクセイタイショウシャ</t>
    </rPh>
    <rPh sb="18" eb="20">
      <t>イクセイ</t>
    </rPh>
    <rPh sb="20" eb="22">
      <t>ホウホウ</t>
    </rPh>
    <rPh sb="22" eb="23">
      <t>トウ</t>
    </rPh>
    <rPh sb="24" eb="28">
      <t>シンサキジュン</t>
    </rPh>
    <phoneticPr fontId="2"/>
  </si>
  <si>
    <t>８　応募事業に関連するこれまでの取り組み、成果等【審査基準：c・f】</t>
    <rPh sb="2" eb="4">
      <t>オウボ</t>
    </rPh>
    <rPh sb="4" eb="6">
      <t>ジギョウ</t>
    </rPh>
    <rPh sb="7" eb="9">
      <t>カンレン</t>
    </rPh>
    <rPh sb="16" eb="17">
      <t>ト</t>
    </rPh>
    <rPh sb="18" eb="19">
      <t>ク</t>
    </rPh>
    <rPh sb="21" eb="23">
      <t>セイカ</t>
    </rPh>
    <rPh sb="23" eb="24">
      <t>トウ</t>
    </rPh>
    <rPh sb="25" eb="29">
      <t>シンサキジュン</t>
    </rPh>
    <phoneticPr fontId="2"/>
  </si>
  <si>
    <t>９　応募事業の今後の計画・発展性、応募分野にもたらす影響等【審査基準：d】</t>
    <rPh sb="2" eb="4">
      <t>オウボ</t>
    </rPh>
    <rPh sb="4" eb="6">
      <t>ジギョウ</t>
    </rPh>
    <rPh sb="7" eb="9">
      <t>コンゴ</t>
    </rPh>
    <rPh sb="10" eb="12">
      <t>ケイカク</t>
    </rPh>
    <rPh sb="13" eb="16">
      <t>ハッテンセイ</t>
    </rPh>
    <rPh sb="17" eb="19">
      <t>オウボ</t>
    </rPh>
    <rPh sb="19" eb="21">
      <t>ブンヤ</t>
    </rPh>
    <rPh sb="26" eb="28">
      <t>エイキョウ</t>
    </rPh>
    <rPh sb="28" eb="29">
      <t>トウ</t>
    </rPh>
    <rPh sb="30" eb="34">
      <t>シンサキジュン</t>
    </rPh>
    <phoneticPr fontId="2"/>
  </si>
  <si>
    <t>企　画　詳　細　書</t>
    <rPh sb="0" eb="1">
      <t>キ</t>
    </rPh>
    <rPh sb="2" eb="3">
      <t>ガ</t>
    </rPh>
    <rPh sb="4" eb="5">
      <t>ショウ</t>
    </rPh>
    <rPh sb="6" eb="7">
      <t>ホソ</t>
    </rPh>
    <rPh sb="8" eb="9">
      <t>ショ</t>
    </rPh>
    <phoneticPr fontId="2"/>
  </si>
  <si>
    <t>領収書証明（旅費路程内訳書）</t>
    <rPh sb="0" eb="2">
      <t>リョウシュウ</t>
    </rPh>
    <rPh sb="2" eb="3">
      <t>ショ</t>
    </rPh>
    <rPh sb="3" eb="5">
      <t>ショウメイ</t>
    </rPh>
    <rPh sb="6" eb="8">
      <t>リョヒ</t>
    </rPh>
    <rPh sb="8" eb="9">
      <t>ロ</t>
    </rPh>
    <rPh sb="9" eb="10">
      <t>テイ</t>
    </rPh>
    <rPh sb="10" eb="12">
      <t>ウチワケ</t>
    </rPh>
    <rPh sb="12" eb="13">
      <t>ショ</t>
    </rPh>
    <phoneticPr fontId="2"/>
  </si>
  <si>
    <t>住　所：</t>
    <rPh sb="0" eb="1">
      <t>ジュウ</t>
    </rPh>
    <rPh sb="2" eb="3">
      <t>ショ</t>
    </rPh>
    <phoneticPr fontId="2"/>
  </si>
  <si>
    <t>氏　名：</t>
    <rPh sb="0" eb="1">
      <t>シ</t>
    </rPh>
    <rPh sb="2" eb="3">
      <t>メイ</t>
    </rPh>
    <phoneticPr fontId="2"/>
  </si>
  <si>
    <t>旅行日</t>
    <rPh sb="0" eb="3">
      <t>リョコウビ</t>
    </rPh>
    <phoneticPr fontId="2"/>
  </si>
  <si>
    <t>出発地／名称</t>
    <rPh sb="0" eb="3">
      <t>シュッパツチ</t>
    </rPh>
    <rPh sb="4" eb="6">
      <t>メイショウ</t>
    </rPh>
    <phoneticPr fontId="2"/>
  </si>
  <si>
    <t>到着地／名称</t>
    <rPh sb="0" eb="2">
      <t>トウチャク</t>
    </rPh>
    <rPh sb="2" eb="3">
      <t>チ</t>
    </rPh>
    <rPh sb="4" eb="6">
      <t>メイショウ</t>
    </rPh>
    <phoneticPr fontId="2"/>
  </si>
  <si>
    <t>路程(km)</t>
    <rPh sb="0" eb="2">
      <t>ロテイ</t>
    </rPh>
    <phoneticPr fontId="2"/>
  </si>
  <si>
    <t>車賃(円)</t>
    <rPh sb="0" eb="1">
      <t>シャ</t>
    </rPh>
    <rPh sb="1" eb="2">
      <t>チン</t>
    </rPh>
    <rPh sb="3" eb="4">
      <t>エン</t>
    </rPh>
    <phoneticPr fontId="2"/>
  </si>
  <si>
    <t>備　　考</t>
    <rPh sb="0" eb="1">
      <t>ビ</t>
    </rPh>
    <rPh sb="3" eb="4">
      <t>コウ</t>
    </rPh>
    <phoneticPr fontId="2"/>
  </si>
  <si>
    <t>往路</t>
    <rPh sb="0" eb="2">
      <t>オウロ</t>
    </rPh>
    <phoneticPr fontId="2"/>
  </si>
  <si>
    <t>復路</t>
    <rPh sb="0" eb="2">
      <t>フクロ</t>
    </rPh>
    <phoneticPr fontId="2"/>
  </si>
  <si>
    <t>計</t>
    <rPh sb="0" eb="1">
      <t>ケイ</t>
    </rPh>
    <phoneticPr fontId="2"/>
  </si>
  <si>
    <r>
      <t>・領収書を別に添付すること。
・路程図を別に添付すること。
　(※インターネットより取得のもので可)
・</t>
    </r>
    <r>
      <rPr>
        <u/>
        <sz val="10"/>
        <color theme="1"/>
        <rFont val="ＭＳ 明朝"/>
        <family val="1"/>
        <charset val="128"/>
      </rPr>
      <t>最短距離</t>
    </r>
    <r>
      <rPr>
        <sz val="10"/>
        <color theme="1"/>
        <rFont val="ＭＳ 明朝"/>
        <family val="1"/>
        <charset val="128"/>
      </rPr>
      <t>を記載すること。
・旅行日ごとに記載し、車賃は小数点以下を切り捨てた路程×単価(１kmあたり37円を上限とする)で算出すること。</t>
    </r>
    <rPh sb="1" eb="4">
      <t>リョウシュウショ</t>
    </rPh>
    <rPh sb="5" eb="6">
      <t>ベツ</t>
    </rPh>
    <rPh sb="7" eb="9">
      <t>テンプ</t>
    </rPh>
    <rPh sb="16" eb="18">
      <t>ロテイ</t>
    </rPh>
    <rPh sb="18" eb="19">
      <t>ズ</t>
    </rPh>
    <rPh sb="20" eb="21">
      <t>ベツ</t>
    </rPh>
    <rPh sb="22" eb="24">
      <t>テンプ</t>
    </rPh>
    <rPh sb="42" eb="44">
      <t>シュトク</t>
    </rPh>
    <rPh sb="48" eb="49">
      <t>カ</t>
    </rPh>
    <rPh sb="52" eb="54">
      <t>サイタン</t>
    </rPh>
    <rPh sb="54" eb="56">
      <t>キョリ</t>
    </rPh>
    <rPh sb="57" eb="59">
      <t>キサイ</t>
    </rPh>
    <rPh sb="66" eb="68">
      <t>リョコウ</t>
    </rPh>
    <rPh sb="68" eb="69">
      <t>ビ</t>
    </rPh>
    <rPh sb="72" eb="74">
      <t>キサイ</t>
    </rPh>
    <rPh sb="76" eb="77">
      <t>シャ</t>
    </rPh>
    <rPh sb="77" eb="78">
      <t>チン</t>
    </rPh>
    <rPh sb="79" eb="82">
      <t>ショウスウテン</t>
    </rPh>
    <rPh sb="82" eb="84">
      <t>イカ</t>
    </rPh>
    <rPh sb="85" eb="86">
      <t>キ</t>
    </rPh>
    <rPh sb="87" eb="88">
      <t>ス</t>
    </rPh>
    <rPh sb="90" eb="92">
      <t>ロテイ</t>
    </rPh>
    <rPh sb="93" eb="95">
      <t>タンカ</t>
    </rPh>
    <rPh sb="104" eb="105">
      <t>エン</t>
    </rPh>
    <rPh sb="106" eb="108">
      <t>ジョウゲン</t>
    </rPh>
    <rPh sb="113" eb="115">
      <t>サンシュツ</t>
    </rPh>
    <phoneticPr fontId="2"/>
  </si>
  <si>
    <t>上記路程について、相違ないことを証明する。</t>
    <rPh sb="0" eb="2">
      <t>ジョウキ</t>
    </rPh>
    <rPh sb="2" eb="3">
      <t>ロ</t>
    </rPh>
    <rPh sb="3" eb="4">
      <t>テイ</t>
    </rPh>
    <rPh sb="9" eb="11">
      <t>ソウイ</t>
    </rPh>
    <rPh sb="16" eb="18">
      <t>ショウメイ</t>
    </rPh>
    <phoneticPr fontId="2"/>
  </si>
  <si>
    <t>（申請団体名）</t>
    <rPh sb="1" eb="3">
      <t>シンセイ</t>
    </rPh>
    <rPh sb="3" eb="5">
      <t>ダンタイ</t>
    </rPh>
    <rPh sb="5" eb="6">
      <t>メイ</t>
    </rPh>
    <phoneticPr fontId="2"/>
  </si>
  <si>
    <t>（代表者名）</t>
    <rPh sb="1" eb="4">
      <t>ダイヒョウシャ</t>
    </rPh>
    <rPh sb="4" eb="5">
      <t>メイ</t>
    </rPh>
    <phoneticPr fontId="2"/>
  </si>
  <si>
    <t xml:space="preserve"> </t>
    <phoneticPr fontId="2"/>
  </si>
  <si>
    <t>　</t>
    <phoneticPr fontId="2"/>
  </si>
  <si>
    <t>　</t>
    <phoneticPr fontId="2"/>
  </si>
  <si>
    <t xml:space="preserve">提出前に再度ご確認ください
□申請者名義の預金口座ですか
□通帳の写し(金融機関の名称・口座番号・口座名義が確認できる箇所)
　を添付しましたか
 </t>
    <rPh sb="0" eb="2">
      <t>テイシュツ</t>
    </rPh>
    <rPh sb="2" eb="3">
      <t>マエ</t>
    </rPh>
    <rPh sb="4" eb="6">
      <t>サイド</t>
    </rPh>
    <rPh sb="7" eb="9">
      <t>カクニン</t>
    </rPh>
    <rPh sb="15" eb="17">
      <t>シンセイ</t>
    </rPh>
    <rPh sb="17" eb="18">
      <t>シャ</t>
    </rPh>
    <rPh sb="18" eb="20">
      <t>メイギ</t>
    </rPh>
    <rPh sb="21" eb="23">
      <t>ヨキン</t>
    </rPh>
    <rPh sb="23" eb="25">
      <t>コウザ</t>
    </rPh>
    <rPh sb="30" eb="32">
      <t>ツウチョウ</t>
    </rPh>
    <rPh sb="33" eb="34">
      <t>ウツ</t>
    </rPh>
    <rPh sb="36" eb="38">
      <t>キンユウ</t>
    </rPh>
    <rPh sb="38" eb="40">
      <t>キカン</t>
    </rPh>
    <rPh sb="41" eb="43">
      <t>メイショウ</t>
    </rPh>
    <rPh sb="44" eb="46">
      <t>コウザ</t>
    </rPh>
    <rPh sb="46" eb="48">
      <t>バンゴウ</t>
    </rPh>
    <rPh sb="49" eb="51">
      <t>コウザ</t>
    </rPh>
    <rPh sb="51" eb="53">
      <t>メイギ</t>
    </rPh>
    <rPh sb="54" eb="56">
      <t>カクニン</t>
    </rPh>
    <rPh sb="59" eb="61">
      <t>カショ</t>
    </rPh>
    <rPh sb="65" eb="67">
      <t>テンプ</t>
    </rPh>
    <phoneticPr fontId="2"/>
  </si>
  <si>
    <t>文化振興助成金</t>
    <rPh sb="0" eb="2">
      <t>ブンカ</t>
    </rPh>
    <rPh sb="2" eb="4">
      <t>シンコウ</t>
    </rPh>
    <rPh sb="4" eb="6">
      <t>ジョセイ</t>
    </rPh>
    <rPh sb="6" eb="7">
      <t>キン</t>
    </rPh>
    <phoneticPr fontId="2"/>
  </si>
  <si>
    <t>　　　　　　　　　　　　　　　</t>
    <phoneticPr fontId="2"/>
  </si>
  <si>
    <t>（関係書類添付のこと。）</t>
    <rPh sb="1" eb="3">
      <t>カンケイ</t>
    </rPh>
    <rPh sb="3" eb="5">
      <t>ショルイ</t>
    </rPh>
    <rPh sb="5" eb="7">
      <t>テンプ</t>
    </rPh>
    <phoneticPr fontId="2"/>
  </si>
  <si>
    <t>　令和　年　月　日付け公財岩文総第　号で交付決定のあった助成金について、次のとおり請求します。　　</t>
    <rPh sb="1" eb="3">
      <t>レイワ</t>
    </rPh>
    <rPh sb="4" eb="5">
      <t>ネン</t>
    </rPh>
    <rPh sb="6" eb="7">
      <t>ガツ</t>
    </rPh>
    <rPh sb="8" eb="9">
      <t>ニチ</t>
    </rPh>
    <rPh sb="9" eb="10">
      <t>ヅ</t>
    </rPh>
    <rPh sb="11" eb="13">
      <t>コウザイ</t>
    </rPh>
    <rPh sb="13" eb="14">
      <t>ガン</t>
    </rPh>
    <rPh sb="14" eb="15">
      <t>ブン</t>
    </rPh>
    <rPh sb="15" eb="16">
      <t>ソウ</t>
    </rPh>
    <rPh sb="16" eb="17">
      <t>ダイ</t>
    </rPh>
    <rPh sb="18" eb="19">
      <t>ゴウ</t>
    </rPh>
    <rPh sb="20" eb="22">
      <t>コウフ</t>
    </rPh>
    <rPh sb="22" eb="24">
      <t>ケッテイ</t>
    </rPh>
    <rPh sb="28" eb="31">
      <t>ジョセイキン</t>
    </rPh>
    <rPh sb="36" eb="37">
      <t>ツギ</t>
    </rPh>
    <rPh sb="41" eb="43">
      <t>セイキュウ</t>
    </rPh>
    <phoneticPr fontId="2"/>
  </si>
  <si>
    <t>　令和　年　月　日付け公財岩文総第　号で助成金の交付決定を受けた事業を完了したので、次のとおりその実績を報告します。</t>
    <rPh sb="1" eb="3">
      <t>レイワ</t>
    </rPh>
    <rPh sb="4" eb="5">
      <t>ネン</t>
    </rPh>
    <rPh sb="6" eb="7">
      <t>ガツ</t>
    </rPh>
    <rPh sb="8" eb="9">
      <t>ニチ</t>
    </rPh>
    <rPh sb="9" eb="10">
      <t>ヅ</t>
    </rPh>
    <rPh sb="11" eb="13">
      <t>コウザイ</t>
    </rPh>
    <rPh sb="13" eb="14">
      <t>ガン</t>
    </rPh>
    <rPh sb="14" eb="15">
      <t>ブン</t>
    </rPh>
    <rPh sb="15" eb="16">
      <t>ソウ</t>
    </rPh>
    <rPh sb="16" eb="17">
      <t>ダイ</t>
    </rPh>
    <rPh sb="18" eb="19">
      <t>ゴウ</t>
    </rPh>
    <rPh sb="20" eb="22">
      <t>ジョセイ</t>
    </rPh>
    <rPh sb="22" eb="23">
      <t>キン</t>
    </rPh>
    <rPh sb="24" eb="26">
      <t>コウフ</t>
    </rPh>
    <rPh sb="26" eb="28">
      <t>ケッテイ</t>
    </rPh>
    <rPh sb="29" eb="30">
      <t>ウ</t>
    </rPh>
    <rPh sb="32" eb="34">
      <t>ジギョウ</t>
    </rPh>
    <rPh sb="35" eb="37">
      <t>カンリョウ</t>
    </rPh>
    <rPh sb="42" eb="43">
      <t>ツギ</t>
    </rPh>
    <rPh sb="49" eb="51">
      <t>ジッセキ</t>
    </rPh>
    <rPh sb="52" eb="54">
      <t>ホウコク</t>
    </rPh>
    <phoneticPr fontId="2"/>
  </si>
  <si>
    <t>預金種別・口座番号</t>
    <rPh sb="0" eb="1">
      <t>アズカリ</t>
    </rPh>
    <rPh sb="1" eb="2">
      <t>キン</t>
    </rPh>
    <rPh sb="2" eb="4">
      <t>シュベツ</t>
    </rPh>
    <rPh sb="5" eb="7">
      <t>コウザ</t>
    </rPh>
    <rPh sb="7" eb="9">
      <t>バンゴウ</t>
    </rPh>
    <phoneticPr fontId="2"/>
  </si>
  <si>
    <t>　公益財団法人岩手県文化振興事業団文化振興基金の助成を受けたいので、関係書類を添えて、次のとおり助成金の交付を申請します。</t>
    <rPh sb="1" eb="3">
      <t>コウエキ</t>
    </rPh>
    <rPh sb="3" eb="5">
      <t>ザイダン</t>
    </rPh>
    <rPh sb="5" eb="7">
      <t>ホウジン</t>
    </rPh>
    <rPh sb="7" eb="9">
      <t>イワテ</t>
    </rPh>
    <rPh sb="9" eb="10">
      <t>ケン</t>
    </rPh>
    <rPh sb="10" eb="12">
      <t>ブンカ</t>
    </rPh>
    <rPh sb="12" eb="14">
      <t>シンコウ</t>
    </rPh>
    <rPh sb="14" eb="17">
      <t>ジギョウダン</t>
    </rPh>
    <rPh sb="17" eb="19">
      <t>ブンカ</t>
    </rPh>
    <rPh sb="19" eb="21">
      <t>シンコウ</t>
    </rPh>
    <rPh sb="21" eb="23">
      <t>キキン</t>
    </rPh>
    <rPh sb="24" eb="26">
      <t>ジョセイ</t>
    </rPh>
    <rPh sb="27" eb="28">
      <t>ウ</t>
    </rPh>
    <rPh sb="34" eb="36">
      <t>カンケイ</t>
    </rPh>
    <rPh sb="36" eb="38">
      <t>ショルイ</t>
    </rPh>
    <rPh sb="39" eb="40">
      <t>ソ</t>
    </rPh>
    <rPh sb="43" eb="44">
      <t>ツギ</t>
    </rPh>
    <rPh sb="48" eb="50">
      <t>ジョセイ</t>
    </rPh>
    <rPh sb="50" eb="51">
      <t>キン</t>
    </rPh>
    <rPh sb="52" eb="54">
      <t>コウフ</t>
    </rPh>
    <rPh sb="55" eb="57">
      <t>シンセイ</t>
    </rPh>
    <phoneticPr fontId="2"/>
  </si>
  <si>
    <t>➋ー➊÷２（10,000円未満切り捨て、上限100万円）</t>
    <rPh sb="13" eb="14">
      <t>ミ</t>
    </rPh>
    <rPh sb="15" eb="16">
      <t>キ</t>
    </rPh>
    <rPh sb="17" eb="18">
      <t>ス</t>
    </rPh>
    <rPh sb="20" eb="22">
      <t>ジョウゲン</t>
    </rPh>
    <rPh sb="25" eb="27">
      <t>マンエン</t>
    </rPh>
    <phoneticPr fontId="2"/>
  </si>
  <si>
    <t>（➋ー➊）×２／３（10,000円未満切り捨て、上限50万円）</t>
    <rPh sb="16" eb="17">
      <t>エン</t>
    </rPh>
    <phoneticPr fontId="2"/>
  </si>
  <si>
    <t>➋ー➊÷２（10,000円未満切り捨て、上限100万円）</t>
    <rPh sb="12" eb="13">
      <t>エン</t>
    </rPh>
    <rPh sb="13" eb="15">
      <t>ミマン</t>
    </rPh>
    <rPh sb="15" eb="16">
      <t>キ</t>
    </rPh>
    <rPh sb="17" eb="18">
      <t>ス</t>
    </rPh>
    <rPh sb="20" eb="22">
      <t>ジョウゲン</t>
    </rPh>
    <rPh sb="25" eb="27">
      <t>マンエン</t>
    </rPh>
    <phoneticPr fontId="2"/>
  </si>
  <si>
    <t>　　理 事 長 　石 田　知 子　 様</t>
    <rPh sb="2" eb="3">
      <t>リ</t>
    </rPh>
    <rPh sb="4" eb="5">
      <t>コト</t>
    </rPh>
    <rPh sb="6" eb="7">
      <t>チョウ</t>
    </rPh>
    <rPh sb="9" eb="10">
      <t>イシ</t>
    </rPh>
    <rPh sb="11" eb="12">
      <t>タ</t>
    </rPh>
    <rPh sb="13" eb="14">
      <t>チ</t>
    </rPh>
    <rPh sb="15" eb="16">
      <t>コ</t>
    </rPh>
    <rPh sb="18" eb="19">
      <t>サマ</t>
    </rPh>
    <phoneticPr fontId="2"/>
  </si>
  <si>
    <t>文化振興基金助成事業審査表（文化活動成果発表事業）</t>
    <rPh sb="0" eb="6">
      <t>ブンカシンコウキキン</t>
    </rPh>
    <rPh sb="6" eb="10">
      <t>ジョセイジギョウ</t>
    </rPh>
    <rPh sb="10" eb="13">
      <t>シンサヒョウ</t>
    </rPh>
    <rPh sb="14" eb="24">
      <t>ブンカカツドウセイカハッピョウジギョウ</t>
    </rPh>
    <phoneticPr fontId="29"/>
  </si>
  <si>
    <t>文化振興基金助成事業に係る確認調書</t>
    <rPh sb="0" eb="2">
      <t>ブンカ</t>
    </rPh>
    <rPh sb="2" eb="4">
      <t>シンコウ</t>
    </rPh>
    <rPh sb="4" eb="6">
      <t>キキン</t>
    </rPh>
    <rPh sb="6" eb="8">
      <t>ジョセイ</t>
    </rPh>
    <rPh sb="8" eb="10">
      <t>ジギョウ</t>
    </rPh>
    <rPh sb="11" eb="12">
      <t>カカ</t>
    </rPh>
    <rPh sb="13" eb="15">
      <t>カクニン</t>
    </rPh>
    <rPh sb="15" eb="17">
      <t>チョウショ</t>
    </rPh>
    <phoneticPr fontId="29"/>
  </si>
  <si>
    <t>完了</t>
    <rPh sb="0" eb="2">
      <t>カンリョウ</t>
    </rPh>
    <phoneticPr fontId="29"/>
  </si>
  <si>
    <t>R5</t>
    <phoneticPr fontId="29"/>
  </si>
  <si>
    <t>申請書提出時期</t>
    <rPh sb="0" eb="3">
      <t>シンセイショ</t>
    </rPh>
    <rPh sb="3" eb="7">
      <t>テイシュツジキ</t>
    </rPh>
    <phoneticPr fontId="29"/>
  </si>
  <si>
    <t xml:space="preserve"> 事　業　名</t>
    <phoneticPr fontId="29"/>
  </si>
  <si>
    <t>事　業　名</t>
  </si>
  <si>
    <t>実施日</t>
    <rPh sb="0" eb="3">
      <t>ジッシビ</t>
    </rPh>
    <phoneticPr fontId="2"/>
  </si>
  <si>
    <t>実施日</t>
    <rPh sb="0" eb="3">
      <t>ジッシビ</t>
    </rPh>
    <phoneticPr fontId="29"/>
  </si>
  <si>
    <t>申請者</t>
    <rPh sb="0" eb="3">
      <t>シンセイシャ</t>
    </rPh>
    <phoneticPr fontId="29"/>
  </si>
  <si>
    <t>名称</t>
    <rPh sb="0" eb="2">
      <t>メイショウ</t>
    </rPh>
    <phoneticPr fontId="29"/>
  </si>
  <si>
    <t>名　称</t>
    <phoneticPr fontId="29"/>
  </si>
  <si>
    <t>場所</t>
    <rPh sb="0" eb="2">
      <t>バショ</t>
    </rPh>
    <phoneticPr fontId="29"/>
  </si>
  <si>
    <t>住所等</t>
    <rPh sb="0" eb="2">
      <t>ジュウショ</t>
    </rPh>
    <rPh sb="2" eb="3">
      <t>トウ</t>
    </rPh>
    <phoneticPr fontId="29"/>
  </si>
  <si>
    <t>内容</t>
    <rPh sb="0" eb="2">
      <t>ナイヨウ</t>
    </rPh>
    <phoneticPr fontId="2"/>
  </si>
  <si>
    <t>内容</t>
    <rPh sb="0" eb="2">
      <t>ナイヨウ</t>
    </rPh>
    <phoneticPr fontId="29"/>
  </si>
  <si>
    <t>団体内容</t>
    <rPh sb="0" eb="2">
      <t>ダンタイ</t>
    </rPh>
    <rPh sb="2" eb="4">
      <t>ナイヨウ</t>
    </rPh>
    <phoneticPr fontId="29"/>
  </si>
  <si>
    <t>事業計画</t>
    <rPh sb="0" eb="2">
      <t>ジギョウ</t>
    </rPh>
    <rPh sb="2" eb="4">
      <t>ケイカク</t>
    </rPh>
    <phoneticPr fontId="29"/>
  </si>
  <si>
    <t>支出の部（助成金の算定基礎）</t>
    <rPh sb="0" eb="2">
      <t>シシュツ</t>
    </rPh>
    <rPh sb="3" eb="4">
      <t>ブ</t>
    </rPh>
    <rPh sb="5" eb="8">
      <t>ジョセイキン</t>
    </rPh>
    <rPh sb="9" eb="13">
      <t>サンテイキソ</t>
    </rPh>
    <phoneticPr fontId="29"/>
  </si>
  <si>
    <t>（単位：円）</t>
    <rPh sb="1" eb="3">
      <t>タンイ</t>
    </rPh>
    <rPh sb="4" eb="5">
      <t>エン</t>
    </rPh>
    <phoneticPr fontId="29"/>
  </si>
  <si>
    <t>申請書提出時期</t>
    <rPh sb="0" eb="3">
      <t>シンセイショ</t>
    </rPh>
    <rPh sb="3" eb="5">
      <t>テイシュツ</t>
    </rPh>
    <rPh sb="5" eb="7">
      <t>ジキ</t>
    </rPh>
    <phoneticPr fontId="29"/>
  </si>
  <si>
    <t>報告書提出時期</t>
    <rPh sb="0" eb="3">
      <t>ホウコクショ</t>
    </rPh>
    <rPh sb="3" eb="5">
      <t>テイシュツ</t>
    </rPh>
    <rPh sb="5" eb="7">
      <t>ジキ</t>
    </rPh>
    <phoneticPr fontId="29"/>
  </si>
  <si>
    <t>区分</t>
    <rPh sb="0" eb="2">
      <t>クブン</t>
    </rPh>
    <phoneticPr fontId="29"/>
  </si>
  <si>
    <t>事業に要
する経費</t>
    <rPh sb="0" eb="2">
      <t>ジギョウ</t>
    </rPh>
    <rPh sb="3" eb="4">
      <t>ヨウ</t>
    </rPh>
    <rPh sb="7" eb="9">
      <t>ケイヒ</t>
    </rPh>
    <phoneticPr fontId="29"/>
  </si>
  <si>
    <t>助成対象
経　　費</t>
    <rPh sb="5" eb="6">
      <t>キョウ</t>
    </rPh>
    <rPh sb="8" eb="9">
      <t>ヒ</t>
    </rPh>
    <phoneticPr fontId="29"/>
  </si>
  <si>
    <t>積　　　　算　　　　内　　　　訳</t>
  </si>
  <si>
    <t>助　成　対　象　経　費</t>
  </si>
  <si>
    <t>助成対象外経費</t>
  </si>
  <si>
    <t xml:space="preserve"> 採択の可否及びその理由</t>
  </si>
  <si>
    <t>採　択</t>
    <rPh sb="0" eb="1">
      <t>サイ</t>
    </rPh>
    <rPh sb="2" eb="3">
      <t>タク</t>
    </rPh>
    <phoneticPr fontId="29"/>
  </si>
  <si>
    <t>文化振興基金業務規程</t>
    <rPh sb="0" eb="6">
      <t>ブンカシンコウキキン</t>
    </rPh>
    <rPh sb="6" eb="10">
      <t>ギョウムキテイ</t>
    </rPh>
    <phoneticPr fontId="29"/>
  </si>
  <si>
    <t>【文化活動成果発表事業】</t>
    <phoneticPr fontId="29"/>
  </si>
  <si>
    <t>に該当</t>
    <rPh sb="1" eb="3">
      <t>ガイトウ</t>
    </rPh>
    <phoneticPr fontId="29"/>
  </si>
  <si>
    <t>要件</t>
    <rPh sb="0" eb="2">
      <t>ヨウケン</t>
    </rPh>
    <phoneticPr fontId="29"/>
  </si>
  <si>
    <t>文化振興基金業務規程　第4条第1項</t>
    <rPh sb="0" eb="6">
      <t>ブンカシンコウキキン</t>
    </rPh>
    <rPh sb="6" eb="10">
      <t>ギョウムキテイ</t>
    </rPh>
    <rPh sb="11" eb="12">
      <t>ダイ</t>
    </rPh>
    <rPh sb="13" eb="14">
      <t>ジョウ</t>
    </rPh>
    <rPh sb="14" eb="15">
      <t>ダイ</t>
    </rPh>
    <rPh sb="16" eb="17">
      <t>コウ</t>
    </rPh>
    <phoneticPr fontId="29"/>
  </si>
  <si>
    <t>➡</t>
    <phoneticPr fontId="29"/>
  </si>
  <si>
    <t>市町村の区域をこえて広域にわたって行われる事業</t>
    <rPh sb="0" eb="3">
      <t>シチョウソン</t>
    </rPh>
    <rPh sb="4" eb="6">
      <t>クイキ</t>
    </rPh>
    <rPh sb="10" eb="12">
      <t>コウイキ</t>
    </rPh>
    <rPh sb="17" eb="18">
      <t>オコナ</t>
    </rPh>
    <rPh sb="21" eb="23">
      <t>ジギョウ</t>
    </rPh>
    <phoneticPr fontId="29"/>
  </si>
  <si>
    <t>市町村の区域をこえて広域から参加するもの（個展、会員展、クラブ発表会等を除く。ただし、本県の文化振興上特に必要と認められる団体については、この限りでない。）</t>
    <rPh sb="0" eb="3">
      <t>シチョウソン</t>
    </rPh>
    <rPh sb="4" eb="6">
      <t>クイキ</t>
    </rPh>
    <rPh sb="10" eb="12">
      <t>コウイキ</t>
    </rPh>
    <rPh sb="14" eb="16">
      <t>サンカ</t>
    </rPh>
    <rPh sb="21" eb="23">
      <t>コテン</t>
    </rPh>
    <rPh sb="24" eb="27">
      <t>カイインテン</t>
    </rPh>
    <rPh sb="31" eb="35">
      <t>ハッピョウカイトウ</t>
    </rPh>
    <rPh sb="36" eb="37">
      <t>ノゾ</t>
    </rPh>
    <rPh sb="43" eb="45">
      <t>ホンケン</t>
    </rPh>
    <rPh sb="46" eb="51">
      <t>ブンカシンコウジョウ</t>
    </rPh>
    <rPh sb="51" eb="52">
      <t>トク</t>
    </rPh>
    <rPh sb="53" eb="55">
      <t>ヒツヨウ</t>
    </rPh>
    <rPh sb="56" eb="57">
      <t>ミト</t>
    </rPh>
    <rPh sb="61" eb="63">
      <t>ダンタイ</t>
    </rPh>
    <rPh sb="71" eb="72">
      <t>カギ</t>
    </rPh>
    <phoneticPr fontId="29"/>
  </si>
  <si>
    <t>又は</t>
    <rPh sb="0" eb="1">
      <t>マタ</t>
    </rPh>
    <phoneticPr fontId="29"/>
  </si>
  <si>
    <t>文化振興基金業務規程　第4条第1項　別表1　文化活動成果発表事業　イ</t>
    <rPh sb="0" eb="6">
      <t>ブンカシンコウキキン</t>
    </rPh>
    <rPh sb="6" eb="10">
      <t>ギョウムキテイ</t>
    </rPh>
    <rPh sb="11" eb="12">
      <t>ダイ</t>
    </rPh>
    <rPh sb="13" eb="14">
      <t>ジョウ</t>
    </rPh>
    <rPh sb="14" eb="15">
      <t>ダイ</t>
    </rPh>
    <rPh sb="16" eb="17">
      <t>コウ</t>
    </rPh>
    <rPh sb="18" eb="20">
      <t>ベツヒョウ</t>
    </rPh>
    <rPh sb="22" eb="32">
      <t>ブンカカツドウセイカハッピョウジギョウ</t>
    </rPh>
    <phoneticPr fontId="29"/>
  </si>
  <si>
    <t>全国大会、東北大会その他県域をこえる大規模な催しで、岩手県内で開催されるもの。</t>
    <rPh sb="0" eb="4">
      <t>ゼンコクタイカイ</t>
    </rPh>
    <rPh sb="5" eb="9">
      <t>トウホクタイカイ</t>
    </rPh>
    <rPh sb="11" eb="12">
      <t>タ</t>
    </rPh>
    <rPh sb="12" eb="14">
      <t>ケンイキ</t>
    </rPh>
    <rPh sb="18" eb="21">
      <t>ダイキボ</t>
    </rPh>
    <rPh sb="22" eb="23">
      <t>モヨオ</t>
    </rPh>
    <rPh sb="26" eb="30">
      <t>イワテケンナイ</t>
    </rPh>
    <rPh sb="31" eb="33">
      <t>カイサイ</t>
    </rPh>
    <phoneticPr fontId="29"/>
  </si>
  <si>
    <t>文化振興基金業務規程　第4条第2項</t>
    <rPh sb="0" eb="6">
      <t>ブンカシンコウキキン</t>
    </rPh>
    <rPh sb="6" eb="10">
      <t>ギョウムキテイ</t>
    </rPh>
    <rPh sb="11" eb="12">
      <t>ダイ</t>
    </rPh>
    <rPh sb="13" eb="14">
      <t>ジョウ</t>
    </rPh>
    <rPh sb="14" eb="15">
      <t>ダイ</t>
    </rPh>
    <rPh sb="16" eb="17">
      <t>コウ</t>
    </rPh>
    <phoneticPr fontId="29"/>
  </si>
  <si>
    <t>➡</t>
  </si>
  <si>
    <t>いずれにも該当しない(営利目的、特定団体の宣伝目的、経費調達見込無、国・県等補助金受領）</t>
    <rPh sb="5" eb="7">
      <t>ガイトウ</t>
    </rPh>
    <rPh sb="11" eb="15">
      <t>エイリモクテキ</t>
    </rPh>
    <rPh sb="16" eb="20">
      <t>トクテイダンタイ</t>
    </rPh>
    <rPh sb="21" eb="25">
      <t>センデンモクテキ</t>
    </rPh>
    <rPh sb="26" eb="28">
      <t>ケイヒ</t>
    </rPh>
    <rPh sb="28" eb="30">
      <t>チョウタツ</t>
    </rPh>
    <rPh sb="30" eb="32">
      <t>ミコ</t>
    </rPh>
    <rPh sb="32" eb="33">
      <t>ナシ</t>
    </rPh>
    <rPh sb="34" eb="35">
      <t>クニ</t>
    </rPh>
    <rPh sb="36" eb="37">
      <t>ケン</t>
    </rPh>
    <rPh sb="37" eb="38">
      <t>ナド</t>
    </rPh>
    <rPh sb="38" eb="41">
      <t>ホジョキン</t>
    </rPh>
    <rPh sb="41" eb="43">
      <t>ジュリョウ</t>
    </rPh>
    <phoneticPr fontId="29"/>
  </si>
  <si>
    <t>収入の部</t>
    <rPh sb="0" eb="2">
      <t>シュウニュウ</t>
    </rPh>
    <rPh sb="3" eb="4">
      <t>ブ</t>
    </rPh>
    <phoneticPr fontId="29"/>
  </si>
  <si>
    <t>区分</t>
    <phoneticPr fontId="29"/>
  </si>
  <si>
    <t xml:space="preserve"> 金額</t>
  </si>
  <si>
    <t xml:space="preserve"> 内訳</t>
  </si>
  <si>
    <t>助成対象外</t>
    <rPh sb="0" eb="5">
      <t>ジョセイタイショウガイ</t>
    </rPh>
    <phoneticPr fontId="29"/>
  </si>
  <si>
    <t>文化振興基金</t>
    <rPh sb="0" eb="6">
      <t>ブンカシンコウキキン</t>
    </rPh>
    <phoneticPr fontId="29"/>
  </si>
  <si>
    <t>自己資金</t>
    <rPh sb="0" eb="2">
      <t>ジコ</t>
    </rPh>
    <rPh sb="2" eb="4">
      <t>シキン</t>
    </rPh>
    <phoneticPr fontId="29"/>
  </si>
  <si>
    <t>その他収入</t>
    <rPh sb="2" eb="3">
      <t>タ</t>
    </rPh>
    <rPh sb="3" eb="5">
      <t>シュウニュウ</t>
    </rPh>
    <phoneticPr fontId="29"/>
  </si>
  <si>
    <t>　</t>
    <phoneticPr fontId="29"/>
  </si>
  <si>
    <t>計</t>
  </si>
  <si>
    <t>計</t>
    <rPh sb="0" eb="1">
      <t>ケイ</t>
    </rPh>
    <phoneticPr fontId="29"/>
  </si>
  <si>
    <t>過去の助成金交付額(万円)</t>
    <rPh sb="0" eb="2">
      <t>カコ</t>
    </rPh>
    <rPh sb="3" eb="6">
      <t>ジョセイキン</t>
    </rPh>
    <rPh sb="6" eb="9">
      <t>コウフガク</t>
    </rPh>
    <rPh sb="10" eb="12">
      <t>マンエン</t>
    </rPh>
    <phoneticPr fontId="29"/>
  </si>
  <si>
    <t>収　　　　　　入</t>
    <phoneticPr fontId="29"/>
  </si>
  <si>
    <t>年度</t>
    <rPh sb="0" eb="2">
      <t>ネンド</t>
    </rPh>
    <phoneticPr fontId="29"/>
  </si>
  <si>
    <t>R2</t>
    <phoneticPr fontId="29"/>
  </si>
  <si>
    <t>差引助成対象経費</t>
    <phoneticPr fontId="29"/>
  </si>
  <si>
    <t xml:space="preserve"> 助成金交付申請額</t>
    <rPh sb="3" eb="4">
      <t>キン</t>
    </rPh>
    <phoneticPr fontId="29"/>
  </si>
  <si>
    <t xml:space="preserve"> 助成金交付請求額</t>
    <rPh sb="6" eb="8">
      <t>セイキュウ</t>
    </rPh>
    <phoneticPr fontId="29"/>
  </si>
  <si>
    <t>金額</t>
    <rPh sb="0" eb="2">
      <t>キンガク</t>
    </rPh>
    <phoneticPr fontId="29"/>
  </si>
  <si>
    <t>助成内定額(案)</t>
    <rPh sb="2" eb="4">
      <t>ナイテイ</t>
    </rPh>
    <rPh sb="6" eb="7">
      <t>アン</t>
    </rPh>
    <phoneticPr fontId="29"/>
  </si>
  <si>
    <t>算定内訳</t>
  </si>
  <si>
    <t xml:space="preserve"> 対象経費の　１／２　以内の定額</t>
    <phoneticPr fontId="29"/>
  </si>
  <si>
    <t>助成内定額</t>
    <rPh sb="2" eb="4">
      <t>ナイテイ</t>
    </rPh>
    <phoneticPr fontId="29"/>
  </si>
  <si>
    <t>助成金交付額</t>
    <rPh sb="0" eb="1">
      <t>スケ</t>
    </rPh>
    <rPh sb="1" eb="2">
      <t>シゲル</t>
    </rPh>
    <rPh sb="2" eb="3">
      <t>キン</t>
    </rPh>
    <rPh sb="3" eb="5">
      <t>コウフ</t>
    </rPh>
    <rPh sb="5" eb="6">
      <t>ガク</t>
    </rPh>
    <phoneticPr fontId="29"/>
  </si>
  <si>
    <r>
      <t>文化振興基金業務規程　第4条第1項　別表1　</t>
    </r>
    <r>
      <rPr>
        <b/>
        <u/>
        <sz val="8.5"/>
        <rFont val="ＭＳ 明朝"/>
        <family val="1"/>
        <charset val="128"/>
      </rPr>
      <t>文化活動成果発表事業　ア</t>
    </r>
    <rPh sb="0" eb="6">
      <t>ブンカシンコウキキン</t>
    </rPh>
    <rPh sb="6" eb="10">
      <t>ギョウムキテイ</t>
    </rPh>
    <rPh sb="11" eb="12">
      <t>ダイ</t>
    </rPh>
    <rPh sb="13" eb="14">
      <t>ジョウ</t>
    </rPh>
    <rPh sb="14" eb="15">
      <t>ダイ</t>
    </rPh>
    <rPh sb="16" eb="17">
      <t>コウ</t>
    </rPh>
    <rPh sb="18" eb="20">
      <t>ベツヒョウ</t>
    </rPh>
    <rPh sb="22" eb="32">
      <t>ブンカカツドウセイカハッピョウジギョウ</t>
    </rPh>
    <phoneticPr fontId="29"/>
  </si>
  <si>
    <t>目　的</t>
    <rPh sb="0" eb="1">
      <t>メ</t>
    </rPh>
    <rPh sb="2" eb="3">
      <t>テキ</t>
    </rPh>
    <phoneticPr fontId="2"/>
  </si>
  <si>
    <t>会場</t>
    <rPh sb="0" eb="2">
      <t>カイジョウ</t>
    </rPh>
    <phoneticPr fontId="2"/>
  </si>
  <si>
    <t>参加者</t>
    <rPh sb="0" eb="3">
      <t>サンカシャ</t>
    </rPh>
    <phoneticPr fontId="2"/>
  </si>
  <si>
    <t>（５）入場者数（見込み）</t>
    <rPh sb="3" eb="6">
      <t>ニュウジョウシャ</t>
    </rPh>
    <rPh sb="6" eb="7">
      <t>スウ</t>
    </rPh>
    <rPh sb="8" eb="10">
      <t>ミコ</t>
    </rPh>
    <phoneticPr fontId="2"/>
  </si>
  <si>
    <t>（６）入場料（予定）</t>
    <rPh sb="3" eb="6">
      <t>ニュウジョウリョウ</t>
    </rPh>
    <rPh sb="7" eb="9">
      <t>ヨテイ</t>
    </rPh>
    <phoneticPr fontId="2"/>
  </si>
  <si>
    <t>（７）主催・共催・後援団体等とその役割</t>
    <rPh sb="3" eb="5">
      <t>シュサイ</t>
    </rPh>
    <rPh sb="6" eb="8">
      <t>キョウサイ</t>
    </rPh>
    <rPh sb="9" eb="11">
      <t>コウエン</t>
    </rPh>
    <rPh sb="11" eb="13">
      <t>ダンタイ</t>
    </rPh>
    <rPh sb="13" eb="14">
      <t>トウ</t>
    </rPh>
    <rPh sb="17" eb="19">
      <t>ヤクワリ</t>
    </rPh>
    <phoneticPr fontId="2"/>
  </si>
  <si>
    <t>（８）その他（過去の申請実績・団体の内容紹介・活動実績等・指定文化財の有無）</t>
    <rPh sb="5" eb="6">
      <t>タ</t>
    </rPh>
    <rPh sb="7" eb="9">
      <t>カコ</t>
    </rPh>
    <rPh sb="10" eb="12">
      <t>シンセイ</t>
    </rPh>
    <rPh sb="12" eb="14">
      <t>ジッセキ</t>
    </rPh>
    <rPh sb="15" eb="17">
      <t>ダンタイ</t>
    </rPh>
    <rPh sb="18" eb="20">
      <t>ナイヨウ</t>
    </rPh>
    <rPh sb="20" eb="22">
      <t>ショウカイ</t>
    </rPh>
    <rPh sb="23" eb="25">
      <t>カツドウ</t>
    </rPh>
    <rPh sb="25" eb="27">
      <t>ジッセキ</t>
    </rPh>
    <rPh sb="27" eb="28">
      <t>トウ</t>
    </rPh>
    <rPh sb="29" eb="31">
      <t>シテイ</t>
    </rPh>
    <rPh sb="31" eb="34">
      <t>ブンカザイ</t>
    </rPh>
    <rPh sb="35" eb="37">
      <t>ウム</t>
    </rPh>
    <phoneticPr fontId="2"/>
  </si>
  <si>
    <t>入場者</t>
    <rPh sb="0" eb="3">
      <t>ニュウジョウシャ</t>
    </rPh>
    <phoneticPr fontId="2"/>
  </si>
  <si>
    <t>入場料</t>
    <rPh sb="0" eb="3">
      <t>ニュウジョウリョウ</t>
    </rPh>
    <phoneticPr fontId="2"/>
  </si>
  <si>
    <t>主催・共催</t>
    <rPh sb="0" eb="2">
      <t>シュサイ</t>
    </rPh>
    <rPh sb="3" eb="5">
      <t>キョウサイ</t>
    </rPh>
    <phoneticPr fontId="2"/>
  </si>
  <si>
    <t>　その他（前回の実施状況等）</t>
    <phoneticPr fontId="29"/>
  </si>
  <si>
    <t>事前着手の理由</t>
    <rPh sb="0" eb="4">
      <t>ジゼンチャクシュ</t>
    </rPh>
    <rPh sb="5" eb="7">
      <t>リユウ</t>
    </rPh>
    <phoneticPr fontId="2"/>
  </si>
  <si>
    <t>着手（予定）年月日</t>
    <rPh sb="0" eb="2">
      <t>チャクシュ</t>
    </rPh>
    <rPh sb="3" eb="5">
      <t>ヨテイ</t>
    </rPh>
    <rPh sb="6" eb="9">
      <t>ネンガッピ</t>
    </rPh>
    <phoneticPr fontId="2"/>
  </si>
  <si>
    <t>※交付申請書の提出日以降の日付にしてください。</t>
    <rPh sb="1" eb="6">
      <t>コウフシンセイショ</t>
    </rPh>
    <rPh sb="7" eb="10">
      <t>テイシュツビ</t>
    </rPh>
    <rPh sb="10" eb="12">
      <t>イコウ</t>
    </rPh>
    <rPh sb="13" eb="15">
      <t>ヒヅケ</t>
    </rPh>
    <phoneticPr fontId="2"/>
  </si>
  <si>
    <t>令和　　年　　月　　日</t>
    <rPh sb="0" eb="2">
      <t>レイワ</t>
    </rPh>
    <rPh sb="4" eb="5">
      <t>ネン</t>
    </rPh>
    <rPh sb="7" eb="8">
      <t>ガツ</t>
    </rPh>
    <rPh sb="10" eb="11">
      <t>ヒ</t>
    </rPh>
    <phoneticPr fontId="2"/>
  </si>
  <si>
    <t>事　前　着　手　届</t>
    <rPh sb="0" eb="1">
      <t>コト</t>
    </rPh>
    <rPh sb="2" eb="3">
      <t>マエ</t>
    </rPh>
    <rPh sb="4" eb="5">
      <t>キ</t>
    </rPh>
    <rPh sb="6" eb="7">
      <t>テ</t>
    </rPh>
    <rPh sb="8" eb="9">
      <t>トドケ</t>
    </rPh>
    <phoneticPr fontId="2"/>
  </si>
  <si>
    <t>(事前着手が必要な理由を具体的に記載してください)</t>
    <rPh sb="1" eb="5">
      <t>ジゼンチャクシュ</t>
    </rPh>
    <rPh sb="6" eb="8">
      <t>ヒツヨウ</t>
    </rPh>
    <rPh sb="9" eb="11">
      <t>リユウ</t>
    </rPh>
    <rPh sb="12" eb="15">
      <t>グタイテキ</t>
    </rPh>
    <rPh sb="16" eb="18">
      <t>キサイ</t>
    </rPh>
    <phoneticPr fontId="2"/>
  </si>
  <si>
    <t>文化団体結成促進事業</t>
    <phoneticPr fontId="2"/>
  </si>
  <si>
    <t>被災団体備品整備事業</t>
    <phoneticPr fontId="2"/>
  </si>
  <si>
    <t>被災文化団体活動支援事業</t>
    <rPh sb="0" eb="2">
      <t>ヒサイ</t>
    </rPh>
    <rPh sb="2" eb="4">
      <t>ブンカ</t>
    </rPh>
    <rPh sb="4" eb="6">
      <t>ダンタイ</t>
    </rPh>
    <rPh sb="6" eb="10">
      <t>カツドウシエン</t>
    </rPh>
    <rPh sb="10" eb="12">
      <t>ジギョウ</t>
    </rPh>
    <phoneticPr fontId="2"/>
  </si>
  <si>
    <r>
      <t>　令和</t>
    </r>
    <r>
      <rPr>
        <u/>
        <sz val="11"/>
        <color theme="1"/>
        <rFont val="游明朝"/>
        <family val="1"/>
        <charset val="128"/>
      </rPr>
      <t>　</t>
    </r>
    <r>
      <rPr>
        <sz val="11"/>
        <color theme="1"/>
        <rFont val="游明朝"/>
        <family val="1"/>
        <charset val="128"/>
      </rPr>
      <t>年度において、公益財団法人岩手県文化振興事業団文化振興基金助成事業の交付申請をしている別添の事業について、下記のとおり交付決定前に着手しますので、届け出ます。
　なお、本件について交付決定がなされなかった場合、または交付決定を受けた補助額が交付申請額に達しない場合においても異議は申し立てません。</t>
    </r>
    <rPh sb="1" eb="3">
      <t>レイワ</t>
    </rPh>
    <rPh sb="4" eb="6">
      <t>ネンド</t>
    </rPh>
    <rPh sb="11" eb="17">
      <t>コウエキザイダンホウジン</t>
    </rPh>
    <rPh sb="17" eb="27">
      <t>イワテケンブンカシンコウジギョウダン</t>
    </rPh>
    <rPh sb="27" eb="33">
      <t>ブンカシンコウキキン</t>
    </rPh>
    <rPh sb="33" eb="35">
      <t>ジョセイ</t>
    </rPh>
    <rPh sb="35" eb="37">
      <t>ジギョウ</t>
    </rPh>
    <rPh sb="38" eb="40">
      <t>コウフ</t>
    </rPh>
    <rPh sb="40" eb="42">
      <t>シンセイ</t>
    </rPh>
    <rPh sb="47" eb="49">
      <t>ベッテン</t>
    </rPh>
    <rPh sb="50" eb="52">
      <t>ジギョウ</t>
    </rPh>
    <rPh sb="57" eb="59">
      <t>カキ</t>
    </rPh>
    <rPh sb="63" eb="68">
      <t>コウフケッテイマエ</t>
    </rPh>
    <rPh sb="69" eb="71">
      <t>チャクシュ</t>
    </rPh>
    <rPh sb="77" eb="78">
      <t>トド</t>
    </rPh>
    <rPh sb="79" eb="80">
      <t>デ</t>
    </rPh>
    <rPh sb="88" eb="90">
      <t>ホンケン</t>
    </rPh>
    <rPh sb="94" eb="98">
      <t>コウフケッテイ</t>
    </rPh>
    <rPh sb="106" eb="108">
      <t>バアイ</t>
    </rPh>
    <rPh sb="112" eb="116">
      <t>コウフケッテイ</t>
    </rPh>
    <rPh sb="117" eb="118">
      <t>ウ</t>
    </rPh>
    <rPh sb="120" eb="123">
      <t>ホジョガク</t>
    </rPh>
    <rPh sb="124" eb="129">
      <t>コウフシンセイガク</t>
    </rPh>
    <rPh sb="130" eb="131">
      <t>タッ</t>
    </rPh>
    <rPh sb="134" eb="136">
      <t>バアイ</t>
    </rPh>
    <rPh sb="141" eb="143">
      <t>イギ</t>
    </rPh>
    <rPh sb="144" eb="145">
      <t>モウ</t>
    </rPh>
    <rPh sb="146" eb="147">
      <t>タ</t>
    </rPh>
    <phoneticPr fontId="2"/>
  </si>
  <si>
    <t>（➋ー➊）×２／３(10,000円未満切り捨て、上限100万円)</t>
    <rPh sb="16" eb="17">
      <t>エン</t>
    </rPh>
    <phoneticPr fontId="2"/>
  </si>
  <si>
    <t>様式第11号</t>
    <rPh sb="0" eb="2">
      <t>ヨウシキ</t>
    </rPh>
    <rPh sb="2" eb="3">
      <t>ダイ</t>
    </rPh>
    <rPh sb="5" eb="6">
      <t>ゴウ</t>
    </rPh>
    <phoneticPr fontId="2"/>
  </si>
  <si>
    <t>H21</t>
    <phoneticPr fontId="2"/>
  </si>
  <si>
    <t>H22</t>
    <phoneticPr fontId="2"/>
  </si>
  <si>
    <t>H23</t>
    <phoneticPr fontId="2"/>
  </si>
  <si>
    <t>H24</t>
    <phoneticPr fontId="2"/>
  </si>
  <si>
    <t>H25</t>
    <phoneticPr fontId="2"/>
  </si>
  <si>
    <t>H26</t>
    <phoneticPr fontId="2"/>
  </si>
  <si>
    <t>H27</t>
    <phoneticPr fontId="2"/>
  </si>
  <si>
    <t>H28</t>
    <phoneticPr fontId="2"/>
  </si>
  <si>
    <t>H29</t>
    <phoneticPr fontId="2"/>
  </si>
  <si>
    <t>H30</t>
    <phoneticPr fontId="2"/>
  </si>
  <si>
    <t>R1</t>
    <phoneticPr fontId="2"/>
  </si>
  <si>
    <t>R3</t>
    <phoneticPr fontId="29"/>
  </si>
  <si>
    <t>R4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</si>
</sst>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quot;〒&quot;@"/>
    <numFmt numFmtId="177" formatCode="@&quot;　　㊞&quot;"/>
    <numFmt numFmtId="178" formatCode="@&quot;　円&quot;"/>
    <numFmt numFmtId="179" formatCode="#,##0&quot;　円&quot;"/>
    <numFmt numFmtId="180" formatCode="@&quot;　　　㊞&quot;"/>
    <numFmt numFmtId="181" formatCode="0&quot;km&quot;"/>
    <numFmt numFmtId="182" formatCode="&quot;金　&quot;@&quot;　円&quot;"/>
    <numFmt numFmtId="183" formatCode="0&quot;回目の申請&quot;"/>
    <numFmt numFmtId="184" formatCode="[$-411]ggge&quot;年&quot;m&quot;月&quot;d&quot;日　受理&quot;;@"/>
    <numFmt numFmtId="185" formatCode="&quot;№1-&quot;0"/>
    <numFmt numFmtId="186" formatCode="&quot;Ｎｏ.&quot;0"/>
    <numFmt numFmtId="187" formatCode="#,##0;&quot;△ &quot;#,##0"/>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明朝"/>
      <family val="1"/>
      <charset val="128"/>
    </font>
    <font>
      <sz val="9"/>
      <color theme="1"/>
      <name val="游明朝"/>
      <family val="1"/>
      <charset val="128"/>
    </font>
    <font>
      <b/>
      <sz val="14"/>
      <color theme="1"/>
      <name val="游明朝"/>
      <family val="1"/>
      <charset val="128"/>
    </font>
    <font>
      <sz val="11"/>
      <color theme="1"/>
      <name val="游明朝"/>
      <family val="1"/>
      <charset val="128"/>
    </font>
    <font>
      <sz val="10"/>
      <color theme="1"/>
      <name val="游明朝"/>
      <family val="1"/>
      <charset val="128"/>
    </font>
    <font>
      <sz val="8"/>
      <color theme="1"/>
      <name val="游明朝"/>
      <family val="1"/>
      <charset val="128"/>
    </font>
    <font>
      <b/>
      <sz val="11"/>
      <color theme="1"/>
      <name val="游明朝"/>
      <family val="1"/>
      <charset val="128"/>
    </font>
    <font>
      <b/>
      <sz val="12"/>
      <color theme="1"/>
      <name val="游明朝"/>
      <family val="1"/>
      <charset val="128"/>
    </font>
    <font>
      <b/>
      <sz val="9"/>
      <color theme="1"/>
      <name val="游ゴシック"/>
      <family val="3"/>
      <charset val="128"/>
    </font>
    <font>
      <sz val="11"/>
      <color theme="1"/>
      <name val="游ゴシック"/>
      <family val="3"/>
      <charset val="128"/>
    </font>
    <font>
      <sz val="8"/>
      <color theme="1"/>
      <name val="游ゴシック"/>
      <family val="3"/>
      <charset val="128"/>
    </font>
    <font>
      <u/>
      <sz val="11"/>
      <color theme="1"/>
      <name val="游明朝"/>
      <family val="1"/>
      <charset val="128"/>
    </font>
    <font>
      <sz val="11"/>
      <name val="游明朝"/>
      <family val="1"/>
      <charset val="128"/>
    </font>
    <font>
      <sz val="11"/>
      <color theme="1"/>
      <name val="UD デジタル 教科書体 N-B"/>
      <family val="1"/>
      <charset val="128"/>
    </font>
    <font>
      <sz val="10"/>
      <color theme="1"/>
      <name val="游ゴシック"/>
      <family val="3"/>
      <charset val="128"/>
    </font>
    <font>
      <b/>
      <sz val="14"/>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0"/>
      <color theme="1"/>
      <name val="ＭＳ 明朝"/>
      <family val="1"/>
      <charset val="128"/>
    </font>
    <font>
      <u/>
      <sz val="10"/>
      <color theme="1"/>
      <name val="ＭＳ 明朝"/>
      <family val="1"/>
      <charset val="128"/>
    </font>
    <font>
      <sz val="14"/>
      <color theme="1"/>
      <name val="ＤＦ平成明朝体W7"/>
      <family val="3"/>
      <charset val="128"/>
    </font>
    <font>
      <sz val="6"/>
      <color theme="1"/>
      <name val="游明朝"/>
      <family val="1"/>
      <charset val="128"/>
    </font>
    <font>
      <sz val="8.5"/>
      <name val="ＭＳ 明朝"/>
      <family val="1"/>
      <charset val="128"/>
    </font>
    <font>
      <b/>
      <sz val="14"/>
      <name val="ＪＳゴシック"/>
      <family val="3"/>
      <charset val="128"/>
    </font>
    <font>
      <sz val="14"/>
      <name val="ＭＳ 明朝"/>
      <family val="1"/>
      <charset val="128"/>
    </font>
    <font>
      <sz val="6"/>
      <name val="ＭＳ 明朝"/>
      <family val="1"/>
      <charset val="128"/>
    </font>
    <font>
      <sz val="14"/>
      <color theme="0"/>
      <name val="ＭＳ ゴシック"/>
      <family val="3"/>
      <charset val="128"/>
    </font>
    <font>
      <b/>
      <sz val="8.5"/>
      <name val="ＭＳ 明朝"/>
      <family val="1"/>
      <charset val="128"/>
    </font>
    <font>
      <b/>
      <u/>
      <sz val="8.5"/>
      <name val="ＭＳ 明朝"/>
      <family val="1"/>
      <charset val="128"/>
    </font>
    <font>
      <sz val="8.5"/>
      <color theme="1"/>
      <name val="ＭＳ 明朝"/>
      <family val="1"/>
      <charset val="128"/>
    </font>
    <font>
      <sz val="10"/>
      <color theme="1"/>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indexed="13"/>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diagonalUp="1">
      <left style="hair">
        <color indexed="64"/>
      </left>
      <right style="hair">
        <color indexed="64"/>
      </right>
      <top style="hair">
        <color indexed="64"/>
      </top>
      <bottom/>
      <diagonal style="hair">
        <color indexed="64"/>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7">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vertical="center" shrinkToFit="1"/>
    </xf>
    <xf numFmtId="0" fontId="6" fillId="0" borderId="0" xfId="0" applyFont="1">
      <alignment vertical="center"/>
    </xf>
    <xf numFmtId="0" fontId="3" fillId="0" borderId="1" xfId="0" applyFont="1" applyBorder="1">
      <alignment vertical="center"/>
    </xf>
    <xf numFmtId="0" fontId="3" fillId="0" borderId="1" xfId="0" applyFont="1" applyBorder="1" applyAlignment="1">
      <alignment horizontal="left" vertical="top"/>
    </xf>
    <xf numFmtId="0" fontId="3" fillId="2" borderId="2" xfId="0" applyFont="1" applyFill="1" applyBorder="1">
      <alignment vertical="center"/>
    </xf>
    <xf numFmtId="0" fontId="3" fillId="2" borderId="3"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0" borderId="11" xfId="0" applyFont="1" applyBorder="1">
      <alignment vertical="center"/>
    </xf>
    <xf numFmtId="178" fontId="3" fillId="0" borderId="11" xfId="0" applyNumberFormat="1" applyFont="1" applyBorder="1">
      <alignment vertical="center"/>
    </xf>
    <xf numFmtId="0" fontId="7" fillId="2" borderId="1" xfId="0" applyFont="1" applyFill="1" applyBorder="1" applyAlignment="1">
      <alignment horizontal="left" vertical="center"/>
    </xf>
    <xf numFmtId="0" fontId="6" fillId="0" borderId="0" xfId="0" applyFont="1" applyAlignment="1">
      <alignment horizontal="left" vertical="center"/>
    </xf>
    <xf numFmtId="177" fontId="6" fillId="0" borderId="0" xfId="0" applyNumberFormat="1" applyFont="1">
      <alignment vertical="center"/>
    </xf>
    <xf numFmtId="0" fontId="6" fillId="0" borderId="0" xfId="0" applyFont="1" applyAlignment="1">
      <alignment horizontal="center" vertical="center"/>
    </xf>
    <xf numFmtId="176" fontId="6" fillId="0" borderId="0" xfId="1" applyNumberFormat="1" applyFont="1" applyFill="1" applyAlignment="1">
      <alignment vertical="center" shrinkToFit="1"/>
    </xf>
    <xf numFmtId="0" fontId="9" fillId="0" borderId="0" xfId="0" applyFont="1">
      <alignment vertical="center"/>
    </xf>
    <xf numFmtId="49" fontId="6" fillId="0" borderId="0" xfId="0" applyNumberFormat="1" applyFont="1" applyAlignment="1">
      <alignment horizontal="center" vertical="center"/>
    </xf>
    <xf numFmtId="0" fontId="6" fillId="0" borderId="0" xfId="0" applyFont="1" applyAlignment="1">
      <alignment horizontal="distributed" vertical="center"/>
    </xf>
    <xf numFmtId="0" fontId="6" fillId="0" borderId="0" xfId="0" applyFont="1" applyAlignment="1">
      <alignment horizontal="right" vertical="center"/>
    </xf>
    <xf numFmtId="0" fontId="6" fillId="0" borderId="0" xfId="0" applyFont="1" applyAlignment="1"/>
    <xf numFmtId="0" fontId="6" fillId="0" borderId="0" xfId="0" applyFont="1" applyAlignment="1">
      <alignment vertical="top"/>
    </xf>
    <xf numFmtId="0" fontId="10"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2" borderId="0" xfId="0" applyFont="1" applyFill="1" applyAlignment="1">
      <alignment horizontal="right" vertical="center"/>
    </xf>
    <xf numFmtId="0" fontId="6" fillId="0" borderId="1" xfId="0" applyFont="1" applyBorder="1" applyAlignment="1">
      <alignment horizontal="center" vertical="center" shrinkToFit="1"/>
    </xf>
    <xf numFmtId="0" fontId="6" fillId="2" borderId="1" xfId="0" applyFont="1" applyFill="1" applyBorder="1">
      <alignment vertical="center"/>
    </xf>
    <xf numFmtId="0" fontId="6" fillId="0" borderId="20" xfId="0" applyFont="1" applyBorder="1" applyAlignment="1">
      <alignment horizontal="distributed" vertical="center"/>
    </xf>
    <xf numFmtId="0" fontId="6" fillId="2" borderId="24" xfId="0" applyFont="1" applyFill="1" applyBorder="1">
      <alignment vertical="center"/>
    </xf>
    <xf numFmtId="0" fontId="6" fillId="0" borderId="26" xfId="0" applyFont="1" applyBorder="1" applyAlignment="1">
      <alignment horizontal="center" vertical="center" shrinkToFit="1"/>
    </xf>
    <xf numFmtId="0" fontId="6" fillId="2" borderId="27" xfId="0" applyFont="1" applyFill="1" applyBorder="1" applyAlignment="1">
      <alignment vertical="center" shrinkToFit="1"/>
    </xf>
    <xf numFmtId="0" fontId="6" fillId="2" borderId="0" xfId="0" applyFont="1" applyFill="1" applyAlignment="1">
      <alignment horizontal="center" vertical="center"/>
    </xf>
    <xf numFmtId="0" fontId="6" fillId="0" borderId="0" xfId="0" applyFont="1" applyAlignment="1">
      <alignment horizontal="right"/>
    </xf>
    <xf numFmtId="0" fontId="6" fillId="0" borderId="1" xfId="0" applyFont="1" applyBorder="1" applyAlignment="1">
      <alignment horizontal="center" vertical="center"/>
    </xf>
    <xf numFmtId="38" fontId="6" fillId="0" borderId="1" xfId="1" applyFont="1" applyBorder="1" applyAlignment="1">
      <alignment horizontal="right" vertical="center"/>
    </xf>
    <xf numFmtId="0" fontId="6"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vertical="center" wrapText="1"/>
    </xf>
    <xf numFmtId="38" fontId="6" fillId="2" borderId="1" xfId="1" applyFont="1" applyFill="1" applyBorder="1" applyAlignment="1">
      <alignment horizontal="right" vertical="center"/>
    </xf>
    <xf numFmtId="0" fontId="6" fillId="2" borderId="1" xfId="0" applyFont="1" applyFill="1" applyBorder="1" applyAlignment="1">
      <alignment horizontal="left" vertical="center"/>
    </xf>
    <xf numFmtId="0" fontId="6" fillId="2" borderId="1" xfId="0" applyFont="1" applyFill="1" applyBorder="1" applyAlignment="1">
      <alignment vertical="center" wrapText="1"/>
    </xf>
    <xf numFmtId="0" fontId="6" fillId="2" borderId="1" xfId="0" applyFont="1" applyFill="1" applyBorder="1" applyAlignment="1">
      <alignment vertical="center" shrinkToFit="1"/>
    </xf>
    <xf numFmtId="38" fontId="9" fillId="0" borderId="1" xfId="1" applyFont="1" applyBorder="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1" fillId="0" borderId="0" xfId="0" applyFont="1" applyAlignment="1">
      <alignment vertical="center" wrapText="1"/>
    </xf>
    <xf numFmtId="0" fontId="9" fillId="0" borderId="0" xfId="0" applyFont="1" applyAlignment="1"/>
    <xf numFmtId="0" fontId="6" fillId="0" borderId="0" xfId="0" applyFont="1" applyAlignment="1">
      <alignment horizontal="center" vertical="center" shrinkToFit="1"/>
    </xf>
    <xf numFmtId="38" fontId="6" fillId="0" borderId="0" xfId="1" applyFont="1" applyFill="1" applyBorder="1" applyAlignment="1">
      <alignment horizontal="right" vertical="center"/>
    </xf>
    <xf numFmtId="0" fontId="6" fillId="0" borderId="0" xfId="0" applyFont="1" applyAlignment="1">
      <alignment horizontal="left" vertical="top" wrapText="1"/>
    </xf>
    <xf numFmtId="38" fontId="6" fillId="0" borderId="0" xfId="1" applyFont="1" applyFill="1" applyBorder="1" applyAlignment="1">
      <alignment horizontal="center" vertical="center"/>
    </xf>
    <xf numFmtId="0" fontId="6" fillId="0" borderId="0" xfId="0" applyFont="1" applyAlignment="1">
      <alignment horizontal="center" vertical="center" wrapText="1"/>
    </xf>
    <xf numFmtId="38" fontId="9" fillId="0" borderId="0" xfId="1"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left" vertical="center" wrapText="1"/>
    </xf>
    <xf numFmtId="0" fontId="6" fillId="0" borderId="0" xfId="0" applyFont="1" applyAlignment="1">
      <alignment horizontal="left" vertical="center" wrapText="1" shrinkToFit="1"/>
    </xf>
    <xf numFmtId="0" fontId="9" fillId="0" borderId="0" xfId="0" applyFont="1" applyAlignment="1">
      <alignment horizontal="distributed" vertical="center" wrapText="1" indent="20"/>
    </xf>
    <xf numFmtId="0" fontId="14" fillId="0" borderId="0" xfId="0" applyFont="1" applyAlignment="1">
      <alignment horizontal="center" vertical="center"/>
    </xf>
    <xf numFmtId="38" fontId="14" fillId="0" borderId="0" xfId="1" applyFont="1">
      <alignment vertical="center"/>
    </xf>
    <xf numFmtId="0" fontId="6" fillId="3" borderId="1" xfId="0" applyFont="1" applyFill="1" applyBorder="1" applyAlignment="1">
      <alignment horizontal="center" vertical="center"/>
    </xf>
    <xf numFmtId="0" fontId="7" fillId="0" borderId="0" xfId="0" applyFont="1">
      <alignment vertical="center"/>
    </xf>
    <xf numFmtId="0" fontId="15" fillId="2" borderId="1" xfId="0" applyFont="1" applyFill="1" applyBorder="1">
      <alignment vertical="center"/>
    </xf>
    <xf numFmtId="0" fontId="15" fillId="0" borderId="1" xfId="0" applyFont="1" applyBorder="1" applyAlignment="1">
      <alignment horizontal="center" vertical="center" shrinkToFit="1"/>
    </xf>
    <xf numFmtId="0" fontId="16" fillId="0" borderId="0" xfId="0" applyFont="1">
      <alignment vertical="center"/>
    </xf>
    <xf numFmtId="0" fontId="11" fillId="0" borderId="28" xfId="0" applyFont="1" applyBorder="1">
      <alignment vertical="center"/>
    </xf>
    <xf numFmtId="0" fontId="6" fillId="0" borderId="12" xfId="0" applyFont="1" applyBorder="1" applyAlignment="1"/>
    <xf numFmtId="0" fontId="6" fillId="0" borderId="29" xfId="0" applyFont="1" applyBorder="1" applyAlignment="1"/>
    <xf numFmtId="0" fontId="6" fillId="0" borderId="1" xfId="0" applyFont="1" applyBorder="1" applyAlignment="1">
      <alignment horizontal="left" vertical="center" shrinkToFit="1"/>
    </xf>
    <xf numFmtId="0" fontId="6" fillId="0" borderId="11" xfId="0" applyFont="1" applyBorder="1" applyAlignment="1">
      <alignment horizontal="left" vertical="center"/>
    </xf>
    <xf numFmtId="38" fontId="6" fillId="2" borderId="30" xfId="1" applyFont="1" applyFill="1" applyBorder="1" applyAlignment="1">
      <alignment horizontal="right" vertical="center"/>
    </xf>
    <xf numFmtId="0" fontId="6" fillId="2" borderId="30" xfId="0" applyFont="1" applyFill="1" applyBorder="1" applyAlignment="1">
      <alignment vertical="center" wrapText="1"/>
    </xf>
    <xf numFmtId="38" fontId="6" fillId="2" borderId="31" xfId="1" applyFont="1" applyFill="1" applyBorder="1" applyAlignment="1">
      <alignment horizontal="right" vertical="center"/>
    </xf>
    <xf numFmtId="0" fontId="6" fillId="2" borderId="31" xfId="0" applyFont="1" applyFill="1" applyBorder="1">
      <alignment vertical="center"/>
    </xf>
    <xf numFmtId="38" fontId="6" fillId="2" borderId="32" xfId="1" applyFont="1" applyFill="1" applyBorder="1" applyAlignment="1">
      <alignment horizontal="right" vertical="center"/>
    </xf>
    <xf numFmtId="0" fontId="6" fillId="2" borderId="32" xfId="0" applyFont="1" applyFill="1" applyBorder="1" applyAlignment="1">
      <alignment vertical="center" wrapText="1"/>
    </xf>
    <xf numFmtId="0" fontId="6" fillId="0" borderId="14" xfId="0" applyFont="1" applyBorder="1" applyAlignment="1">
      <alignment vertical="center" wrapText="1"/>
    </xf>
    <xf numFmtId="38" fontId="6" fillId="0" borderId="14" xfId="1" applyFont="1" applyFill="1" applyBorder="1" applyAlignment="1">
      <alignment horizontal="right" vertical="center"/>
    </xf>
    <xf numFmtId="0" fontId="8" fillId="0" borderId="14" xfId="0" applyFont="1" applyBorder="1" applyAlignment="1">
      <alignment wrapText="1"/>
    </xf>
    <xf numFmtId="0" fontId="6" fillId="2" borderId="32" xfId="0" applyFont="1" applyFill="1" applyBorder="1" applyAlignment="1">
      <alignment vertical="center" shrinkToFit="1"/>
    </xf>
    <xf numFmtId="0" fontId="6" fillId="2" borderId="30" xfId="0" applyFont="1" applyFill="1" applyBorder="1">
      <alignment vertical="center"/>
    </xf>
    <xf numFmtId="0" fontId="6" fillId="0" borderId="14"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6" xfId="0" applyFont="1" applyBorder="1" applyAlignment="1">
      <alignment horizontal="center" vertical="center"/>
    </xf>
    <xf numFmtId="0" fontId="6" fillId="0" borderId="15" xfId="0" applyFont="1" applyBorder="1" applyAlignment="1">
      <alignment horizontal="center" vertical="center"/>
    </xf>
    <xf numFmtId="38" fontId="6" fillId="0" borderId="14" xfId="1" applyFont="1" applyFill="1" applyBorder="1" applyAlignment="1">
      <alignment horizontal="left" vertical="center"/>
    </xf>
    <xf numFmtId="0" fontId="6" fillId="0" borderId="14" xfId="0" applyFont="1" applyBorder="1" applyAlignment="1">
      <alignment horizontal="left" vertical="center" wrapText="1"/>
    </xf>
    <xf numFmtId="38" fontId="6" fillId="0" borderId="16" xfId="1" applyFont="1" applyFill="1" applyBorder="1" applyAlignment="1">
      <alignment horizontal="left" vertical="center"/>
    </xf>
    <xf numFmtId="0" fontId="6" fillId="0" borderId="16" xfId="0" applyFont="1" applyBorder="1" applyAlignment="1">
      <alignment horizontal="left" vertical="center" wrapText="1"/>
    </xf>
    <xf numFmtId="38" fontId="6" fillId="0" borderId="15" xfId="1" applyFont="1" applyFill="1" applyBorder="1" applyAlignment="1">
      <alignment horizontal="left" vertical="center"/>
    </xf>
    <xf numFmtId="0" fontId="6" fillId="0" borderId="15" xfId="0" applyFont="1" applyBorder="1" applyAlignment="1">
      <alignment horizontal="left" vertical="center"/>
    </xf>
    <xf numFmtId="0" fontId="7" fillId="0" borderId="0" xfId="0" applyFont="1" applyAlignment="1">
      <alignment horizontal="center" vertical="center"/>
    </xf>
    <xf numFmtId="0" fontId="17"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lignment vertical="center"/>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7" xfId="0" applyFont="1" applyBorder="1">
      <alignment vertical="center"/>
    </xf>
    <xf numFmtId="0" fontId="7" fillId="0" borderId="38" xfId="0" applyFont="1" applyBorder="1">
      <alignment vertical="center"/>
    </xf>
    <xf numFmtId="0" fontId="7" fillId="0" borderId="39"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9" xfId="0" applyFont="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horizontal="left" vertical="center" shrinkToFit="1"/>
    </xf>
    <xf numFmtId="0" fontId="7" fillId="0" borderId="1" xfId="0" applyFont="1" applyBorder="1" applyAlignment="1">
      <alignment vertical="center" shrinkToFit="1"/>
    </xf>
    <xf numFmtId="0" fontId="7" fillId="0" borderId="49" xfId="0" applyFont="1" applyBorder="1" applyAlignment="1">
      <alignment horizontal="left" vertical="center"/>
    </xf>
    <xf numFmtId="0" fontId="7" fillId="0" borderId="53" xfId="0" applyFont="1" applyBorder="1" applyAlignment="1">
      <alignment horizontal="center" vertical="center"/>
    </xf>
    <xf numFmtId="0" fontId="7" fillId="0" borderId="11" xfId="0" applyFont="1" applyBorder="1" applyAlignment="1">
      <alignment horizontal="left" vertical="center"/>
    </xf>
    <xf numFmtId="0" fontId="18" fillId="0" borderId="0" xfId="0" applyFont="1" applyProtection="1">
      <alignment vertical="center"/>
      <protection locked="0"/>
    </xf>
    <xf numFmtId="0" fontId="19" fillId="0" borderId="0" xfId="0" applyFont="1" applyProtection="1">
      <alignment vertical="center"/>
      <protection locked="0"/>
    </xf>
    <xf numFmtId="0" fontId="19" fillId="0" borderId="0" xfId="0" applyFont="1" applyAlignment="1" applyProtection="1">
      <alignment horizontal="right" vertical="center"/>
      <protection locked="0"/>
    </xf>
    <xf numFmtId="0" fontId="19" fillId="0" borderId="0" xfId="0" applyFont="1" applyAlignment="1">
      <alignment horizontal="right" vertical="center"/>
    </xf>
    <xf numFmtId="0" fontId="19" fillId="4" borderId="1" xfId="0" applyFont="1" applyFill="1" applyBorder="1" applyAlignment="1">
      <alignment horizontal="center" vertical="center"/>
    </xf>
    <xf numFmtId="0" fontId="19" fillId="0" borderId="0" xfId="0" applyFont="1" applyAlignment="1" applyProtection="1">
      <alignment horizontal="center" vertical="center"/>
      <protection locked="0"/>
    </xf>
    <xf numFmtId="58" fontId="19" fillId="0" borderId="1" xfId="0" applyNumberFormat="1" applyFont="1" applyBorder="1" applyAlignment="1" applyProtection="1">
      <alignment horizontal="center" vertical="center" shrinkToFit="1"/>
      <protection locked="0"/>
    </xf>
    <xf numFmtId="0" fontId="20" fillId="0" borderId="1" xfId="0" applyFont="1" applyBorder="1" applyAlignment="1" applyProtection="1">
      <alignment vertical="center" wrapText="1"/>
      <protection locked="0"/>
    </xf>
    <xf numFmtId="0" fontId="19" fillId="0" borderId="1" xfId="0" applyFont="1" applyBorder="1" applyProtection="1">
      <alignment vertical="center"/>
      <protection locked="0"/>
    </xf>
    <xf numFmtId="0" fontId="19" fillId="2" borderId="1" xfId="0" applyFont="1" applyFill="1" applyBorder="1" applyAlignment="1">
      <alignment vertical="center" shrinkToFit="1"/>
    </xf>
    <xf numFmtId="38" fontId="19" fillId="2" borderId="1" xfId="1" applyFont="1" applyFill="1" applyBorder="1" applyAlignment="1" applyProtection="1">
      <alignment vertical="center" shrinkToFit="1"/>
    </xf>
    <xf numFmtId="0" fontId="20" fillId="0" borderId="1" xfId="0" applyFont="1" applyBorder="1" applyProtection="1">
      <alignment vertical="center"/>
      <protection locked="0"/>
    </xf>
    <xf numFmtId="0" fontId="19" fillId="0" borderId="1" xfId="0" applyFont="1" applyBorder="1" applyAlignment="1" applyProtection="1">
      <alignment vertical="center" wrapText="1"/>
      <protection locked="0"/>
    </xf>
    <xf numFmtId="0" fontId="19" fillId="2" borderId="14" xfId="0" applyFont="1" applyFill="1" applyBorder="1" applyAlignment="1">
      <alignment vertical="center" shrinkToFit="1"/>
    </xf>
    <xf numFmtId="38" fontId="19" fillId="2" borderId="14" xfId="1" applyFont="1" applyFill="1" applyBorder="1" applyAlignment="1" applyProtection="1">
      <alignment vertical="center" shrinkToFit="1"/>
    </xf>
    <xf numFmtId="58" fontId="19" fillId="0" borderId="0" xfId="0" applyNumberFormat="1" applyFont="1" applyAlignment="1" applyProtection="1">
      <alignment horizontal="center" vertical="center"/>
      <protection locked="0"/>
    </xf>
    <xf numFmtId="0" fontId="19" fillId="0" borderId="0" xfId="0" applyFont="1" applyAlignment="1" applyProtection="1">
      <alignment vertical="center" wrapText="1"/>
      <protection locked="0"/>
    </xf>
    <xf numFmtId="181" fontId="21" fillId="2" borderId="54" xfId="0" applyNumberFormat="1" applyFont="1" applyFill="1" applyBorder="1" applyAlignment="1">
      <alignment horizontal="right" vertical="center" shrinkToFit="1"/>
    </xf>
    <xf numFmtId="5" fontId="21" fillId="2" borderId="55" xfId="1" applyNumberFormat="1" applyFont="1" applyFill="1" applyBorder="1" applyAlignment="1" applyProtection="1">
      <alignment vertical="center" shrinkToFit="1"/>
    </xf>
    <xf numFmtId="0" fontId="6" fillId="2" borderId="24" xfId="0" applyFont="1" applyFill="1" applyBorder="1" applyAlignment="1">
      <alignment horizontal="left" vertical="center"/>
    </xf>
    <xf numFmtId="0" fontId="6" fillId="2" borderId="27" xfId="0" applyFont="1" applyFill="1" applyBorder="1" applyAlignment="1">
      <alignment horizontal="left" vertical="center" shrinkToFit="1"/>
    </xf>
    <xf numFmtId="0" fontId="7" fillId="0" borderId="1" xfId="0" applyFont="1" applyBorder="1" applyAlignment="1">
      <alignment horizontal="left" vertical="center"/>
    </xf>
    <xf numFmtId="0" fontId="25" fillId="0" borderId="1" xfId="0" applyFont="1" applyBorder="1" applyAlignment="1">
      <alignment horizontal="left" vertical="center"/>
    </xf>
    <xf numFmtId="0" fontId="6" fillId="2" borderId="1" xfId="0" applyFont="1" applyFill="1" applyBorder="1" applyAlignment="1">
      <alignment horizontal="left" vertical="center" wrapText="1"/>
    </xf>
    <xf numFmtId="0" fontId="27" fillId="0" borderId="0" xfId="0" applyFont="1" applyAlignment="1">
      <alignment horizontal="centerContinuous"/>
    </xf>
    <xf numFmtId="0" fontId="28" fillId="0" borderId="0" xfId="0" applyFont="1" applyAlignment="1">
      <alignment horizontal="centerContinuous"/>
    </xf>
    <xf numFmtId="0" fontId="0" fillId="0" borderId="0" xfId="0" applyAlignment="1">
      <alignment horizontal="centerContinuous"/>
    </xf>
    <xf numFmtId="0" fontId="30" fillId="5" borderId="0" xfId="0" applyFont="1" applyFill="1" applyAlignment="1">
      <alignment horizontal="centerContinuous"/>
    </xf>
    <xf numFmtId="0" fontId="0" fillId="0" borderId="0" xfId="0" applyAlignment="1"/>
    <xf numFmtId="0" fontId="0" fillId="0" borderId="0" xfId="0" applyAlignment="1">
      <alignment vertical="top"/>
    </xf>
    <xf numFmtId="0" fontId="0" fillId="0" borderId="28" xfId="0" applyBorder="1" applyAlignment="1">
      <alignment vertical="top"/>
    </xf>
    <xf numFmtId="0" fontId="31" fillId="0" borderId="83" xfId="0" applyFont="1" applyBorder="1" applyAlignment="1">
      <alignment horizontal="center" vertical="center" shrinkToFit="1"/>
    </xf>
    <xf numFmtId="3" fontId="31" fillId="0" borderId="84" xfId="0" applyNumberFormat="1" applyFont="1" applyBorder="1" applyAlignment="1">
      <alignment horizontal="right" vertical="center"/>
    </xf>
    <xf numFmtId="0" fontId="0" fillId="0" borderId="0" xfId="0" applyAlignment="1">
      <alignment vertical="top" shrinkToFit="1"/>
    </xf>
    <xf numFmtId="0" fontId="0" fillId="0" borderId="0" xfId="0" applyAlignment="1">
      <alignment horizontal="center" vertical="center" shrinkToFit="1"/>
    </xf>
    <xf numFmtId="38" fontId="0" fillId="0" borderId="28" xfId="1" applyFont="1" applyBorder="1" applyAlignment="1">
      <alignment vertical="top"/>
    </xf>
    <xf numFmtId="3" fontId="0" fillId="0" borderId="28" xfId="0" applyNumberFormat="1" applyBorder="1" applyAlignment="1">
      <alignment vertical="top"/>
    </xf>
    <xf numFmtId="0" fontId="0" fillId="0" borderId="0" xfId="0" applyAlignment="1">
      <alignment shrinkToFit="1"/>
    </xf>
    <xf numFmtId="0" fontId="26" fillId="0" borderId="0" xfId="0" applyFont="1">
      <alignment vertical="center"/>
    </xf>
    <xf numFmtId="0" fontId="26" fillId="0" borderId="29" xfId="0" applyFont="1" applyBorder="1">
      <alignment vertical="center"/>
    </xf>
    <xf numFmtId="0" fontId="26" fillId="0" borderId="53" xfId="0" applyFont="1" applyBorder="1" applyAlignment="1">
      <alignment horizontal="right" vertical="top" wrapText="1"/>
    </xf>
    <xf numFmtId="0" fontId="26" fillId="0" borderId="51" xfId="0" applyFont="1" applyBorder="1" applyAlignment="1">
      <alignment vertical="top" wrapText="1"/>
    </xf>
    <xf numFmtId="0" fontId="26" fillId="0" borderId="29" xfId="0" applyFont="1" applyBorder="1" applyAlignment="1">
      <alignment horizontal="right" vertical="center" wrapText="1"/>
    </xf>
    <xf numFmtId="0" fontId="26" fillId="0" borderId="28" xfId="0" applyFont="1" applyBorder="1" applyAlignment="1"/>
    <xf numFmtId="0" fontId="33" fillId="0" borderId="2" xfId="0" applyFont="1" applyBorder="1" applyAlignment="1">
      <alignment horizontal="center" vertical="center"/>
    </xf>
    <xf numFmtId="0" fontId="33" fillId="0" borderId="0" xfId="0" applyFont="1">
      <alignment vertical="center"/>
    </xf>
    <xf numFmtId="0" fontId="33" fillId="0" borderId="28" xfId="0" applyFont="1" applyBorder="1" applyAlignment="1">
      <alignment vertical="top"/>
    </xf>
    <xf numFmtId="0" fontId="33" fillId="0" borderId="0" xfId="0" applyFont="1" applyAlignment="1"/>
    <xf numFmtId="0" fontId="33" fillId="0" borderId="34" xfId="0" applyFont="1" applyBorder="1" applyAlignment="1">
      <alignment horizontal="distributed" vertical="center" indent="1"/>
    </xf>
    <xf numFmtId="0" fontId="33" fillId="0" borderId="53" xfId="0" applyFont="1" applyBorder="1" applyAlignment="1">
      <alignment vertical="top"/>
    </xf>
    <xf numFmtId="0" fontId="33" fillId="0" borderId="0" xfId="0" applyFont="1" applyAlignment="1">
      <alignment vertical="top"/>
    </xf>
    <xf numFmtId="0" fontId="33" fillId="0" borderId="56" xfId="0" applyFont="1" applyBorder="1" applyAlignment="1">
      <alignment vertical="top"/>
    </xf>
    <xf numFmtId="0" fontId="33" fillId="0" borderId="5" xfId="0" applyFont="1" applyBorder="1" applyAlignment="1">
      <alignment horizontal="distributed" vertical="center"/>
    </xf>
    <xf numFmtId="0" fontId="33" fillId="0" borderId="35" xfId="0" applyFont="1" applyBorder="1" applyAlignment="1">
      <alignment horizontal="distributed" vertical="center" indent="1"/>
    </xf>
    <xf numFmtId="0" fontId="33" fillId="0" borderId="57" xfId="0" applyFont="1" applyBorder="1" applyAlignment="1">
      <alignment horizontal="distributed" vertical="center" indent="1"/>
    </xf>
    <xf numFmtId="0" fontId="33" fillId="0" borderId="8" xfId="0" applyFont="1" applyBorder="1" applyAlignment="1">
      <alignment horizontal="distributed" vertical="center"/>
    </xf>
    <xf numFmtId="0" fontId="33" fillId="0" borderId="51" xfId="0" applyFont="1" applyBorder="1" applyAlignment="1">
      <alignment horizontal="distributed" vertical="center" indent="1"/>
    </xf>
    <xf numFmtId="0" fontId="33" fillId="0" borderId="53" xfId="0" applyFont="1" applyBorder="1">
      <alignment vertical="center"/>
    </xf>
    <xf numFmtId="0" fontId="33" fillId="0" borderId="29" xfId="0" applyFont="1" applyBorder="1" applyAlignment="1">
      <alignment horizontal="right"/>
    </xf>
    <xf numFmtId="0" fontId="33" fillId="0" borderId="0" xfId="0" applyFont="1" applyAlignment="1">
      <alignment horizontal="right"/>
    </xf>
    <xf numFmtId="0" fontId="33" fillId="0" borderId="49" xfId="0" applyFont="1" applyBorder="1" applyAlignment="1">
      <alignment horizontal="center" vertical="center"/>
    </xf>
    <xf numFmtId="0" fontId="33" fillId="0" borderId="66" xfId="0" applyFont="1" applyBorder="1" applyAlignment="1">
      <alignment horizontal="center" vertical="center"/>
    </xf>
    <xf numFmtId="0" fontId="33" fillId="0" borderId="7" xfId="0" applyFont="1" applyBorder="1" applyAlignment="1">
      <alignment horizontal="center" vertical="center" shrinkToFit="1"/>
    </xf>
    <xf numFmtId="0" fontId="33" fillId="0" borderId="7" xfId="0" applyFont="1" applyBorder="1" applyAlignment="1">
      <alignment horizontal="center" vertical="center"/>
    </xf>
    <xf numFmtId="0" fontId="33" fillId="0" borderId="57" xfId="0" applyFont="1" applyBorder="1" applyAlignment="1">
      <alignment horizontal="center" vertical="center"/>
    </xf>
    <xf numFmtId="3" fontId="33" fillId="0" borderId="70" xfId="0" applyNumberFormat="1" applyFont="1" applyBorder="1" applyAlignment="1">
      <alignment horizontal="right" vertical="center"/>
    </xf>
    <xf numFmtId="3" fontId="33" fillId="0" borderId="60" xfId="0" quotePrefix="1" applyNumberFormat="1" applyFont="1" applyBorder="1" applyAlignment="1">
      <alignment horizontal="left" vertical="center" shrinkToFit="1"/>
    </xf>
    <xf numFmtId="3" fontId="33" fillId="0" borderId="71" xfId="0" applyNumberFormat="1" applyFont="1" applyBorder="1" applyAlignment="1">
      <alignment horizontal="right" vertical="center"/>
    </xf>
    <xf numFmtId="3" fontId="33" fillId="0" borderId="72" xfId="0" applyNumberFormat="1" applyFont="1" applyBorder="1">
      <alignment vertical="center"/>
    </xf>
    <xf numFmtId="0" fontId="33" fillId="0" borderId="53" xfId="0" applyFont="1" applyBorder="1" applyAlignment="1">
      <alignment horizontal="center" vertical="center"/>
    </xf>
    <xf numFmtId="187" fontId="33" fillId="0" borderId="76" xfId="0" applyNumberFormat="1" applyFont="1" applyBorder="1" applyAlignment="1">
      <alignment horizontal="right" vertical="center"/>
    </xf>
    <xf numFmtId="3" fontId="33" fillId="0" borderId="63" xfId="0" applyNumberFormat="1" applyFont="1" applyBorder="1" applyAlignment="1">
      <alignment horizontal="left" vertical="center" shrinkToFit="1"/>
    </xf>
    <xf numFmtId="3" fontId="33" fillId="0" borderId="77" xfId="0" applyNumberFormat="1" applyFont="1" applyBorder="1" applyAlignment="1">
      <alignment horizontal="right" vertical="center"/>
    </xf>
    <xf numFmtId="3" fontId="33" fillId="0" borderId="56" xfId="0" applyNumberFormat="1" applyFont="1" applyBorder="1">
      <alignment vertical="center"/>
    </xf>
    <xf numFmtId="3" fontId="33" fillId="0" borderId="76" xfId="0" applyNumberFormat="1" applyFont="1" applyBorder="1" applyAlignment="1">
      <alignment horizontal="right" vertical="center"/>
    </xf>
    <xf numFmtId="3" fontId="33" fillId="0" borderId="0" xfId="0" quotePrefix="1" applyNumberFormat="1" applyFont="1" applyAlignment="1">
      <alignment horizontal="left" vertical="center" shrinkToFit="1"/>
    </xf>
    <xf numFmtId="3" fontId="33" fillId="0" borderId="0" xfId="0" applyNumberFormat="1" applyFont="1" applyAlignment="1">
      <alignment horizontal="left" vertical="center" shrinkToFit="1"/>
    </xf>
    <xf numFmtId="187" fontId="33" fillId="0" borderId="76" xfId="0" applyNumberFormat="1" applyFont="1" applyBorder="1" applyAlignment="1"/>
    <xf numFmtId="3" fontId="33" fillId="0" borderId="77" xfId="0" applyNumberFormat="1" applyFont="1" applyBorder="1" applyAlignment="1"/>
    <xf numFmtId="3" fontId="33" fillId="0" borderId="78" xfId="0" applyNumberFormat="1" applyFont="1" applyBorder="1" applyAlignment="1"/>
    <xf numFmtId="3" fontId="33" fillId="0" borderId="78" xfId="0" applyNumberFormat="1" applyFont="1" applyBorder="1">
      <alignment vertical="center"/>
    </xf>
    <xf numFmtId="0" fontId="33" fillId="0" borderId="53" xfId="0" applyFont="1" applyBorder="1" applyAlignment="1">
      <alignment horizontal="center" vertical="center" shrinkToFit="1"/>
    </xf>
    <xf numFmtId="3" fontId="33" fillId="0" borderId="78" xfId="0" applyNumberFormat="1" applyFont="1" applyBorder="1" applyAlignment="1">
      <alignment horizontal="right" vertical="center"/>
    </xf>
    <xf numFmtId="0" fontId="33" fillId="0" borderId="0" xfId="0" applyFont="1" applyAlignment="1">
      <alignment horizontal="center" vertical="center"/>
    </xf>
    <xf numFmtId="0" fontId="26" fillId="0" borderId="53" xfId="0" applyFont="1" applyBorder="1" applyAlignment="1">
      <alignment horizontal="center" vertical="top" wrapText="1"/>
    </xf>
    <xf numFmtId="0" fontId="26" fillId="0" borderId="0" xfId="0" applyFont="1" applyAlignment="1">
      <alignment vertical="top" wrapText="1"/>
    </xf>
    <xf numFmtId="0" fontId="26" fillId="0" borderId="56" xfId="0" applyFont="1" applyBorder="1" applyAlignment="1">
      <alignment vertical="top" wrapText="1"/>
    </xf>
    <xf numFmtId="0" fontId="33" fillId="0" borderId="0" xfId="0" applyFont="1" applyAlignment="1">
      <alignment horizontal="right" vertical="center"/>
    </xf>
    <xf numFmtId="0" fontId="26" fillId="0" borderId="0" xfId="0" applyFont="1" applyAlignment="1">
      <alignment vertical="top"/>
    </xf>
    <xf numFmtId="0" fontId="33" fillId="0" borderId="53" xfId="0" applyFont="1" applyBorder="1" applyAlignment="1">
      <alignment vertical="top" wrapText="1"/>
    </xf>
    <xf numFmtId="0" fontId="33" fillId="0" borderId="53" xfId="0" applyFont="1" applyBorder="1" applyAlignment="1">
      <alignment horizontal="center" vertical="center" wrapText="1"/>
    </xf>
    <xf numFmtId="0" fontId="33" fillId="0" borderId="0" xfId="0" applyFont="1" applyAlignment="1">
      <alignment horizontal="left" vertical="center"/>
    </xf>
    <xf numFmtId="0" fontId="33" fillId="0" borderId="29" xfId="0" applyFont="1" applyBorder="1" applyAlignment="1">
      <alignment horizontal="center" vertical="center"/>
    </xf>
    <xf numFmtId="0" fontId="33" fillId="0" borderId="29" xfId="0" applyFont="1" applyBorder="1" applyAlignment="1">
      <alignment horizontal="right" vertical="center"/>
    </xf>
    <xf numFmtId="3" fontId="33" fillId="0" borderId="63" xfId="0" applyNumberFormat="1" applyFont="1" applyBorder="1" applyAlignment="1">
      <alignment horizontal="right" vertical="center"/>
    </xf>
    <xf numFmtId="3" fontId="33" fillId="0" borderId="73" xfId="0" applyNumberFormat="1" applyFont="1" applyBorder="1" applyAlignment="1">
      <alignment horizontal="right" vertical="center"/>
    </xf>
    <xf numFmtId="3" fontId="33" fillId="0" borderId="73" xfId="0" applyNumberFormat="1" applyFont="1" applyBorder="1" applyAlignment="1">
      <alignment horizontal="left" vertical="center" shrinkToFit="1"/>
    </xf>
    <xf numFmtId="3" fontId="33" fillId="0" borderId="80" xfId="0" applyNumberFormat="1" applyFont="1" applyBorder="1" applyAlignment="1">
      <alignment horizontal="right" vertical="center"/>
    </xf>
    <xf numFmtId="3" fontId="33" fillId="0" borderId="81" xfId="0" applyNumberFormat="1" applyFont="1" applyBorder="1">
      <alignment vertical="center"/>
    </xf>
    <xf numFmtId="3" fontId="33" fillId="0" borderId="59" xfId="0" applyNumberFormat="1" applyFont="1" applyBorder="1" applyAlignment="1">
      <alignment horizontal="right" vertical="center"/>
    </xf>
    <xf numFmtId="3" fontId="33" fillId="0" borderId="72" xfId="0" applyNumberFormat="1" applyFont="1" applyBorder="1" applyAlignment="1">
      <alignment horizontal="right" vertical="center"/>
    </xf>
    <xf numFmtId="0" fontId="33" fillId="0" borderId="28" xfId="0" applyFont="1" applyBorder="1" applyAlignment="1"/>
    <xf numFmtId="0" fontId="33" fillId="0" borderId="28" xfId="0" applyFont="1" applyBorder="1" applyAlignment="1">
      <alignment horizontal="right" vertical="center"/>
    </xf>
    <xf numFmtId="0" fontId="33" fillId="0" borderId="35" xfId="0" applyFont="1" applyBorder="1" applyAlignment="1">
      <alignment horizontal="center" vertical="center"/>
    </xf>
    <xf numFmtId="3" fontId="33" fillId="0" borderId="82" xfId="0" applyNumberFormat="1" applyFont="1" applyBorder="1" applyAlignment="1">
      <alignment horizontal="right" vertical="center"/>
    </xf>
    <xf numFmtId="3" fontId="33" fillId="0" borderId="59" xfId="0" applyNumberFormat="1" applyFont="1" applyBorder="1">
      <alignment vertical="center"/>
    </xf>
    <xf numFmtId="3" fontId="33" fillId="0" borderId="60" xfId="0" applyNumberFormat="1" applyFont="1" applyBorder="1">
      <alignment vertical="center"/>
    </xf>
    <xf numFmtId="3" fontId="33" fillId="0" borderId="69" xfId="0" applyNumberFormat="1" applyFont="1" applyBorder="1">
      <alignment vertical="center"/>
    </xf>
    <xf numFmtId="3" fontId="33" fillId="6" borderId="59" xfId="0" applyNumberFormat="1" applyFont="1" applyFill="1" applyBorder="1" applyAlignment="1">
      <alignment horizontal="right" vertical="center"/>
    </xf>
    <xf numFmtId="3" fontId="33" fillId="0" borderId="68" xfId="0" applyNumberFormat="1" applyFont="1" applyBorder="1">
      <alignment vertical="center"/>
    </xf>
    <xf numFmtId="49" fontId="33" fillId="0" borderId="3" xfId="0" applyNumberFormat="1" applyFont="1" applyBorder="1" applyAlignment="1">
      <alignment horizontal="center" vertical="center"/>
    </xf>
    <xf numFmtId="49" fontId="33" fillId="0" borderId="3" xfId="0" applyNumberFormat="1" applyFont="1" applyBorder="1" applyAlignment="1">
      <alignment horizontal="center" vertical="top"/>
    </xf>
    <xf numFmtId="49" fontId="33" fillId="0" borderId="4" xfId="0" applyNumberFormat="1" applyFont="1" applyBorder="1" applyAlignment="1">
      <alignment horizontal="center" vertical="top"/>
    </xf>
    <xf numFmtId="0" fontId="33" fillId="0" borderId="8" xfId="0" applyFont="1" applyBorder="1" applyAlignment="1">
      <alignment horizontal="center" vertical="top"/>
    </xf>
    <xf numFmtId="0" fontId="33" fillId="0" borderId="9" xfId="0" applyFont="1" applyBorder="1" applyAlignment="1">
      <alignment vertical="top"/>
    </xf>
    <xf numFmtId="38" fontId="26" fillId="0" borderId="9" xfId="1" applyFont="1" applyBorder="1" applyAlignment="1">
      <alignment vertical="center" shrinkToFit="1"/>
    </xf>
    <xf numFmtId="38" fontId="26" fillId="0" borderId="9" xfId="1" applyFont="1" applyFill="1" applyBorder="1" applyAlignment="1">
      <alignment vertical="center" shrinkToFit="1"/>
    </xf>
    <xf numFmtId="38" fontId="26" fillId="0" borderId="9" xfId="1" applyFont="1" applyBorder="1" applyAlignment="1">
      <alignment horizontal="center" vertical="center" shrinkToFit="1"/>
    </xf>
    <xf numFmtId="0" fontId="26" fillId="0" borderId="10" xfId="0" quotePrefix="1" applyFont="1" applyBorder="1" applyAlignment="1">
      <alignment horizontal="center" vertical="center"/>
    </xf>
    <xf numFmtId="3" fontId="33" fillId="0" borderId="41" xfId="0" applyNumberFormat="1" applyFont="1" applyBorder="1" applyAlignment="1">
      <alignment horizontal="center" vertical="center"/>
    </xf>
    <xf numFmtId="0" fontId="33" fillId="0" borderId="8" xfId="0" applyFont="1" applyBorder="1" applyAlignment="1">
      <alignment horizontal="center" vertical="center"/>
    </xf>
    <xf numFmtId="3" fontId="33" fillId="0" borderId="9" xfId="0" applyNumberFormat="1" applyFont="1" applyBorder="1" applyAlignment="1">
      <alignment horizontal="right" vertical="center"/>
    </xf>
    <xf numFmtId="0" fontId="33" fillId="0" borderId="83" xfId="0" applyFont="1" applyBorder="1" applyAlignment="1">
      <alignment horizontal="center" vertical="center"/>
    </xf>
    <xf numFmtId="3" fontId="33" fillId="0" borderId="84" xfId="0" applyNumberFormat="1" applyFont="1" applyBorder="1" applyAlignment="1">
      <alignment horizontal="right" vertical="center"/>
    </xf>
    <xf numFmtId="0" fontId="31" fillId="0" borderId="0" xfId="0" applyFont="1" applyAlignment="1"/>
    <xf numFmtId="185" fontId="31" fillId="0" borderId="0" xfId="0" applyNumberFormat="1" applyFont="1" applyAlignment="1">
      <alignment horizontal="right"/>
    </xf>
    <xf numFmtId="185" fontId="31" fillId="0" borderId="0" xfId="0" applyNumberFormat="1" applyFont="1" applyAlignment="1"/>
    <xf numFmtId="0" fontId="33" fillId="0" borderId="29" xfId="0" applyFont="1" applyBorder="1" applyAlignment="1"/>
    <xf numFmtId="186" fontId="33" fillId="0" borderId="0" xfId="0" applyNumberFormat="1" applyFont="1" applyAlignment="1"/>
    <xf numFmtId="0" fontId="33" fillId="0" borderId="0" xfId="0" applyFont="1" applyAlignment="1">
      <alignment horizontal="distributed" vertical="center"/>
    </xf>
    <xf numFmtId="0" fontId="33" fillId="0" borderId="0" xfId="0" applyFont="1" applyAlignment="1">
      <alignment horizontal="left" vertical="center" indent="1"/>
    </xf>
    <xf numFmtId="0" fontId="33" fillId="0" borderId="0" xfId="0" applyFont="1" applyAlignment="1">
      <alignment horizontal="distributed" vertical="center" indent="1"/>
    </xf>
    <xf numFmtId="0" fontId="33" fillId="0" borderId="59" xfId="0" applyFont="1" applyBorder="1">
      <alignment vertical="center"/>
    </xf>
    <xf numFmtId="0" fontId="0" fillId="0" borderId="60" xfId="0" applyBorder="1">
      <alignment vertical="center"/>
    </xf>
    <xf numFmtId="0" fontId="0" fillId="0" borderId="61" xfId="0" applyBorder="1">
      <alignment vertical="center"/>
    </xf>
    <xf numFmtId="0" fontId="33" fillId="0" borderId="63" xfId="0" applyFont="1" applyBorder="1" applyAlignment="1">
      <alignment vertical="top"/>
    </xf>
    <xf numFmtId="0" fontId="33" fillId="0" borderId="73" xfId="0" applyFont="1" applyBorder="1" applyAlignment="1">
      <alignment vertical="top"/>
    </xf>
    <xf numFmtId="0" fontId="33" fillId="0" borderId="74" xfId="0" applyFont="1" applyBorder="1" applyAlignment="1">
      <alignment vertical="top"/>
    </xf>
    <xf numFmtId="0" fontId="33" fillId="0" borderId="75" xfId="0" applyFont="1" applyBorder="1" applyAlignment="1">
      <alignment vertical="top"/>
    </xf>
    <xf numFmtId="0" fontId="4" fillId="0" borderId="1" xfId="0" applyFont="1" applyBorder="1" applyAlignment="1">
      <alignment horizontal="left" vertical="center" wrapText="1"/>
    </xf>
    <xf numFmtId="0" fontId="4" fillId="0" borderId="1" xfId="0" applyFont="1" applyBorder="1" applyAlignment="1">
      <alignment horizontal="left" vertical="center" shrinkToFit="1"/>
    </xf>
    <xf numFmtId="49" fontId="6" fillId="2" borderId="0" xfId="0" applyNumberFormat="1" applyFont="1" applyFill="1" applyAlignment="1">
      <alignment vertical="center" shrinkToFit="1"/>
    </xf>
    <xf numFmtId="49" fontId="6" fillId="2" borderId="0" xfId="0" applyNumberFormat="1" applyFont="1" applyFill="1" applyAlignment="1">
      <alignment horizontal="left" vertical="center" shrinkToFit="1"/>
    </xf>
    <xf numFmtId="0" fontId="3" fillId="0" borderId="1" xfId="0" applyFont="1" applyBorder="1" applyAlignment="1">
      <alignment horizontal="center" vertical="center"/>
    </xf>
    <xf numFmtId="0" fontId="7" fillId="2" borderId="1" xfId="0" applyFont="1" applyFill="1" applyBorder="1" applyAlignment="1">
      <alignment horizontal="left" vertical="center"/>
    </xf>
    <xf numFmtId="0" fontId="7" fillId="2" borderId="15"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0" borderId="14" xfId="0" applyFont="1" applyBorder="1" applyAlignment="1">
      <alignment horizontal="left" vertical="top" wrapText="1"/>
    </xf>
    <xf numFmtId="0" fontId="3" fillId="0" borderId="16" xfId="0" applyFont="1" applyBorder="1" applyAlignment="1">
      <alignment horizontal="left" vertical="top" wrapText="1"/>
    </xf>
    <xf numFmtId="0" fontId="3" fillId="0" borderId="15" xfId="0" applyFont="1" applyBorder="1" applyAlignment="1">
      <alignment horizontal="left" vertical="top" wrapText="1"/>
    </xf>
    <xf numFmtId="0" fontId="5" fillId="0" borderId="0" xfId="0" applyFont="1" applyAlignment="1">
      <alignment horizontal="distributed" vertical="center" indent="15"/>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9" xfId="0" applyFont="1" applyBorder="1" applyAlignment="1">
      <alignment horizontal="left"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top"/>
    </xf>
    <xf numFmtId="0" fontId="3" fillId="0" borderId="15" xfId="0" applyFont="1" applyBorder="1" applyAlignment="1">
      <alignment horizontal="left" vertical="top"/>
    </xf>
    <xf numFmtId="0" fontId="3" fillId="2" borderId="0" xfId="0" applyFont="1" applyFill="1" applyAlignment="1">
      <alignment horizontal="right" vertical="center"/>
    </xf>
    <xf numFmtId="0" fontId="6" fillId="0" borderId="0" xfId="0" applyFont="1" applyAlignment="1">
      <alignment horizontal="left" vertical="center"/>
    </xf>
    <xf numFmtId="0" fontId="6" fillId="2" borderId="0" xfId="1" applyNumberFormat="1" applyFont="1" applyFill="1" applyAlignment="1">
      <alignment horizontal="left" vertical="center" shrinkToFit="1"/>
    </xf>
    <xf numFmtId="176" fontId="4" fillId="2" borderId="14" xfId="0" applyNumberFormat="1" applyFont="1" applyFill="1" applyBorder="1" applyAlignment="1">
      <alignment horizontal="left" vertical="center"/>
    </xf>
    <xf numFmtId="179" fontId="3" fillId="2" borderId="12" xfId="0" applyNumberFormat="1" applyFont="1" applyFill="1" applyBorder="1" applyAlignment="1">
      <alignment horizontal="left" vertical="center"/>
    </xf>
    <xf numFmtId="179" fontId="3" fillId="2" borderId="13" xfId="0" applyNumberFormat="1" applyFont="1" applyFill="1" applyBorder="1" applyAlignment="1">
      <alignment horizontal="left" vertical="center"/>
    </xf>
    <xf numFmtId="176" fontId="4" fillId="2" borderId="0" xfId="1" applyNumberFormat="1" applyFont="1" applyFill="1" applyAlignment="1">
      <alignment horizontal="left" vertical="center" shrinkToFit="1"/>
    </xf>
    <xf numFmtId="0" fontId="8" fillId="0" borderId="0" xfId="0" applyFont="1" applyAlignment="1">
      <alignment horizontal="left" vertical="center"/>
    </xf>
    <xf numFmtId="0" fontId="6" fillId="2" borderId="0" xfId="0" applyFont="1" applyFill="1" applyAlignment="1">
      <alignment horizontal="left" vertical="center"/>
    </xf>
    <xf numFmtId="180" fontId="6"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0" fontId="6" fillId="2" borderId="0" xfId="0" applyFont="1" applyFill="1" applyAlignment="1">
      <alignment horizontal="left" vertical="center" shrinkToFit="1"/>
    </xf>
    <xf numFmtId="0" fontId="6" fillId="2" borderId="15"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6" fillId="0" borderId="17" xfId="0" applyFont="1" applyBorder="1" applyAlignment="1">
      <alignment horizontal="distributed" vertical="center" indent="8"/>
    </xf>
    <xf numFmtId="0" fontId="6" fillId="0" borderId="18" xfId="0" applyFont="1" applyBorder="1" applyAlignment="1">
      <alignment horizontal="distributed" vertical="center" indent="8"/>
    </xf>
    <xf numFmtId="0" fontId="6" fillId="0" borderId="19" xfId="0" applyFont="1" applyBorder="1" applyAlignment="1">
      <alignment horizontal="distributed" vertical="center" indent="8"/>
    </xf>
    <xf numFmtId="0" fontId="4" fillId="0" borderId="0" xfId="0" applyFont="1" applyAlignment="1">
      <alignment horizontal="left" vertical="top" wrapText="1"/>
    </xf>
    <xf numFmtId="0" fontId="6" fillId="0" borderId="0" xfId="0" applyFont="1" applyAlignment="1">
      <alignment horizontal="center" vertical="center"/>
    </xf>
    <xf numFmtId="0" fontId="6" fillId="2" borderId="11" xfId="0" applyFont="1" applyFill="1" applyBorder="1" applyAlignment="1">
      <alignment horizontal="center" vertical="center"/>
    </xf>
    <xf numFmtId="0" fontId="6" fillId="2" borderId="21" xfId="0" applyFont="1" applyFill="1" applyBorder="1" applyAlignment="1">
      <alignment horizontal="center" vertical="center"/>
    </xf>
    <xf numFmtId="0" fontId="5" fillId="0" borderId="0" xfId="0" applyFont="1" applyAlignment="1">
      <alignment horizontal="center" vertical="center"/>
    </xf>
    <xf numFmtId="176" fontId="6" fillId="2" borderId="14" xfId="1" applyNumberFormat="1" applyFont="1" applyFill="1" applyBorder="1" applyAlignment="1">
      <alignment horizontal="left" vertical="center" shrinkToFit="1"/>
    </xf>
    <xf numFmtId="176" fontId="6" fillId="2" borderId="22" xfId="1" applyNumberFormat="1" applyFont="1" applyFill="1" applyBorder="1" applyAlignment="1">
      <alignment horizontal="left" vertical="center" shrinkToFit="1"/>
    </xf>
    <xf numFmtId="0" fontId="6" fillId="0" borderId="20" xfId="0" applyFont="1" applyBorder="1" applyAlignment="1">
      <alignment horizontal="distributed" vertical="center"/>
    </xf>
    <xf numFmtId="0" fontId="6" fillId="0" borderId="25" xfId="0" applyFont="1" applyBorder="1" applyAlignment="1">
      <alignment horizontal="distributed" vertical="center"/>
    </xf>
    <xf numFmtId="182" fontId="6" fillId="2" borderId="0" xfId="0" applyNumberFormat="1" applyFont="1" applyFill="1" applyAlignment="1">
      <alignment horizontal="left" vertical="center"/>
    </xf>
    <xf numFmtId="0" fontId="6" fillId="0" borderId="0" xfId="0" applyFont="1" applyAlignment="1">
      <alignment horizontal="left"/>
    </xf>
    <xf numFmtId="0" fontId="6" fillId="0" borderId="0" xfId="0" applyFont="1" applyAlignment="1">
      <alignment horizontal="left" vertical="top"/>
    </xf>
    <xf numFmtId="0" fontId="6" fillId="2" borderId="0" xfId="0" applyFont="1" applyFill="1" applyAlignment="1">
      <alignment horizontal="left" vertical="center" wrapText="1"/>
    </xf>
    <xf numFmtId="0" fontId="6" fillId="0" borderId="0" xfId="0" applyFont="1" applyAlignment="1">
      <alignment horizontal="left" vertical="center" shrinkToFit="1"/>
    </xf>
    <xf numFmtId="176" fontId="6" fillId="2" borderId="0" xfId="1" applyNumberFormat="1" applyFont="1" applyFill="1" applyAlignment="1">
      <alignment horizontal="left" vertical="center" shrinkToFit="1"/>
    </xf>
    <xf numFmtId="0" fontId="6" fillId="2" borderId="11" xfId="0" applyFont="1" applyFill="1" applyBorder="1" applyAlignment="1">
      <alignment horizontal="left" vertical="center"/>
    </xf>
    <xf numFmtId="0" fontId="6" fillId="2" borderId="21" xfId="0" applyFont="1" applyFill="1" applyBorder="1" applyAlignment="1">
      <alignment horizontal="left" vertical="center"/>
    </xf>
    <xf numFmtId="178" fontId="6" fillId="2" borderId="0" xfId="0" applyNumberFormat="1" applyFont="1" applyFill="1" applyAlignment="1">
      <alignment horizontal="left" vertical="top" wrapText="1"/>
    </xf>
    <xf numFmtId="0" fontId="6" fillId="2" borderId="0" xfId="0" applyFont="1" applyFill="1" applyAlignment="1">
      <alignment horizontal="center" vertical="center"/>
    </xf>
    <xf numFmtId="0" fontId="6" fillId="0" borderId="0" xfId="0" applyFont="1" applyAlignment="1">
      <alignment horizontal="center" vertical="center" shrinkToFit="1"/>
    </xf>
    <xf numFmtId="0" fontId="11" fillId="0" borderId="0" xfId="0" applyFont="1" applyAlignment="1">
      <alignment horizontal="left" vertical="top" wrapText="1"/>
    </xf>
    <xf numFmtId="0" fontId="6" fillId="0" borderId="1" xfId="0" applyFont="1" applyBorder="1" applyAlignment="1">
      <alignment horizontal="center" vertical="center" textRotation="255" shrinkToFit="1"/>
    </xf>
    <xf numFmtId="0" fontId="6" fillId="0" borderId="1" xfId="0" applyFont="1" applyBorder="1" applyAlignment="1">
      <alignment horizontal="center" vertical="center"/>
    </xf>
    <xf numFmtId="0" fontId="11" fillId="0" borderId="28"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wrapText="1"/>
    </xf>
    <xf numFmtId="0" fontId="6" fillId="0" borderId="1" xfId="0" applyFont="1" applyBorder="1" applyAlignment="1">
      <alignment horizontal="center" vertical="center" textRotation="255"/>
    </xf>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6" fillId="3" borderId="1" xfId="0" applyFont="1" applyFill="1" applyBorder="1" applyAlignment="1">
      <alignment horizontal="center" vertical="center"/>
    </xf>
    <xf numFmtId="0" fontId="6" fillId="0" borderId="28" xfId="0" applyFont="1" applyBorder="1" applyAlignment="1">
      <alignment horizontal="left" vertical="top" shrinkToFit="1"/>
    </xf>
    <xf numFmtId="0" fontId="4" fillId="0" borderId="0" xfId="0" applyFont="1" applyAlignment="1">
      <alignment horizontal="right" vertical="center"/>
    </xf>
    <xf numFmtId="0" fontId="15" fillId="0" borderId="1" xfId="0" applyFont="1" applyBorder="1" applyAlignment="1">
      <alignment horizontal="center" vertical="center" shrinkToFit="1"/>
    </xf>
    <xf numFmtId="0" fontId="14" fillId="2" borderId="0" xfId="0" applyFont="1" applyFill="1" applyAlignment="1">
      <alignment horizontal="left" vertical="center"/>
    </xf>
    <xf numFmtId="0" fontId="6" fillId="0" borderId="29" xfId="0" applyFont="1" applyBorder="1" applyAlignment="1">
      <alignment horizontal="left"/>
    </xf>
    <xf numFmtId="0" fontId="9" fillId="0" borderId="0" xfId="0" applyFont="1" applyAlignment="1">
      <alignment horizontal="distributed" wrapText="1" indent="15"/>
    </xf>
    <xf numFmtId="0" fontId="15" fillId="0" borderId="1" xfId="0" applyFont="1" applyBorder="1" applyAlignment="1">
      <alignment horizontal="center" vertical="center" wrapText="1"/>
    </xf>
    <xf numFmtId="0" fontId="9" fillId="0" borderId="0" xfId="0" applyFont="1" applyAlignment="1">
      <alignment horizontal="distributed" vertical="top" indent="15"/>
    </xf>
    <xf numFmtId="0" fontId="9" fillId="0" borderId="0" xfId="0" applyFont="1" applyAlignment="1">
      <alignment horizontal="center" vertical="top" wrapText="1"/>
    </xf>
    <xf numFmtId="0" fontId="10" fillId="0" borderId="0" xfId="0" applyFont="1" applyAlignment="1">
      <alignment horizontal="distributed" vertical="center" wrapText="1" indent="15"/>
    </xf>
    <xf numFmtId="0" fontId="6" fillId="0" borderId="29" xfId="0" applyFont="1" applyBorder="1" applyAlignment="1">
      <alignment horizontal="left" vertical="center"/>
    </xf>
    <xf numFmtId="0" fontId="10" fillId="0" borderId="0" xfId="0" applyFont="1" applyAlignment="1">
      <alignment horizontal="distributed" vertical="center" indent="15"/>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7" fillId="0" borderId="31" xfId="0" applyFont="1" applyBorder="1" applyAlignment="1">
      <alignment horizontal="left" vertical="center"/>
    </xf>
    <xf numFmtId="0" fontId="7" fillId="0" borderId="36" xfId="0" applyFont="1" applyBorder="1" applyAlignment="1">
      <alignment horizontal="lef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4" xfId="0" applyFont="1" applyBorder="1" applyAlignment="1">
      <alignment horizontal="center" vertical="center" wrapText="1"/>
    </xf>
    <xf numFmtId="0" fontId="7" fillId="0" borderId="33" xfId="0" applyFont="1" applyBorder="1" applyAlignment="1">
      <alignment horizontal="right" vertical="center"/>
    </xf>
    <xf numFmtId="0" fontId="7" fillId="0" borderId="31" xfId="0" applyFont="1" applyBorder="1" applyAlignment="1">
      <alignment horizontal="right" vertical="center"/>
    </xf>
    <xf numFmtId="0" fontId="7" fillId="0" borderId="44" xfId="0" applyFont="1" applyBorder="1" applyAlignment="1">
      <alignment horizontal="left" vertical="center"/>
    </xf>
    <xf numFmtId="0" fontId="7" fillId="0" borderId="47" xfId="0" applyFont="1" applyBorder="1" applyAlignment="1">
      <alignment horizontal="left" vertical="center"/>
    </xf>
    <xf numFmtId="0" fontId="7" fillId="0" borderId="47" xfId="0" applyFont="1" applyBorder="1" applyAlignment="1">
      <alignment horizontal="center" vertical="center"/>
    </xf>
    <xf numFmtId="0" fontId="7" fillId="0" borderId="1" xfId="0" applyFont="1" applyBorder="1" applyAlignment="1">
      <alignment horizontal="left" vertical="center"/>
    </xf>
    <xf numFmtId="0" fontId="7" fillId="0" borderId="45" xfId="0" applyFont="1" applyBorder="1" applyAlignment="1">
      <alignment horizontal="left" vertical="center"/>
    </xf>
    <xf numFmtId="0" fontId="7" fillId="0" borderId="48"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35" xfId="0" applyFont="1" applyBorder="1" applyAlignment="1">
      <alignment horizontal="left" vertical="center"/>
    </xf>
    <xf numFmtId="0" fontId="7" fillId="0" borderId="45" xfId="0" applyFont="1" applyBorder="1" applyAlignment="1">
      <alignment horizontal="center" vertical="center"/>
    </xf>
    <xf numFmtId="0" fontId="10" fillId="0" borderId="0" xfId="0" applyFont="1" applyAlignment="1">
      <alignment horizontal="center" vertical="top"/>
    </xf>
    <xf numFmtId="0" fontId="7" fillId="0" borderId="0" xfId="0" applyFont="1" applyAlignment="1">
      <alignment horizontal="left" vertical="center"/>
    </xf>
    <xf numFmtId="0" fontId="7" fillId="0" borderId="29" xfId="0" applyFont="1" applyBorder="1" applyAlignment="1">
      <alignment horizontal="right" vertical="center"/>
    </xf>
    <xf numFmtId="0" fontId="7" fillId="0" borderId="50"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51" xfId="0" applyFont="1" applyBorder="1" applyAlignment="1">
      <alignment horizontal="left" vertical="center" wrapText="1"/>
    </xf>
    <xf numFmtId="0" fontId="7" fillId="0" borderId="29" xfId="0" applyFont="1" applyBorder="1" applyAlignment="1">
      <alignment horizontal="left" vertical="center" wrapText="1"/>
    </xf>
    <xf numFmtId="0" fontId="7" fillId="0" borderId="52" xfId="0" applyFont="1" applyBorder="1" applyAlignment="1">
      <alignment horizontal="left"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49" xfId="0" applyFont="1" applyBorder="1" applyAlignment="1">
      <alignment horizontal="left" vertical="center" wrapText="1"/>
    </xf>
    <xf numFmtId="0" fontId="7" fillId="0" borderId="28" xfId="0" applyFont="1" applyBorder="1" applyAlignment="1">
      <alignment horizontal="left" vertical="center" wrapText="1"/>
    </xf>
    <xf numFmtId="0" fontId="7" fillId="0" borderId="50" xfId="0" applyFont="1" applyBorder="1" applyAlignment="1">
      <alignment horizontal="left" vertical="center" wrapText="1"/>
    </xf>
    <xf numFmtId="0" fontId="7" fillId="0" borderId="49" xfId="0" applyFont="1" applyBorder="1" applyAlignment="1">
      <alignment horizontal="left" vertical="center"/>
    </xf>
    <xf numFmtId="0" fontId="7" fillId="0" borderId="28"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52" xfId="0" applyFont="1" applyBorder="1" applyAlignment="1">
      <alignment horizontal="left" vertical="center"/>
    </xf>
    <xf numFmtId="0" fontId="18" fillId="0" borderId="0" xfId="0" applyFont="1" applyAlignment="1">
      <alignment horizontal="distributed" vertical="center"/>
    </xf>
    <xf numFmtId="0" fontId="19" fillId="4" borderId="1" xfId="0" applyFont="1" applyFill="1" applyBorder="1" applyAlignment="1">
      <alignment horizontal="center" vertical="center"/>
    </xf>
    <xf numFmtId="0" fontId="22" fillId="0" borderId="0" xfId="0" applyFont="1" applyAlignment="1" applyProtection="1">
      <alignment horizontal="left" vertical="center" wrapText="1"/>
      <protection locked="0"/>
    </xf>
    <xf numFmtId="0" fontId="24" fillId="0" borderId="0" xfId="0" applyFont="1" applyAlignment="1">
      <alignment horizontal="left" vertical="center" shrinkToFit="1"/>
    </xf>
    <xf numFmtId="0" fontId="20" fillId="0" borderId="0" xfId="0" applyFont="1" applyAlignment="1" applyProtection="1">
      <alignment horizontal="right"/>
      <protection locked="0"/>
    </xf>
    <xf numFmtId="0" fontId="19" fillId="0" borderId="0" xfId="0" applyFont="1" applyAlignment="1" applyProtection="1">
      <alignment horizontal="left"/>
      <protection locked="0"/>
    </xf>
    <xf numFmtId="180" fontId="19" fillId="0" borderId="0" xfId="0" applyNumberFormat="1" applyFont="1" applyAlignment="1" applyProtection="1">
      <alignment horizontal="left"/>
      <protection locked="0"/>
    </xf>
    <xf numFmtId="0" fontId="7" fillId="0" borderId="0" xfId="0" applyFont="1" applyAlignment="1"/>
    <xf numFmtId="0" fontId="34" fillId="0" borderId="0" xfId="0" applyFont="1" applyAlignment="1"/>
    <xf numFmtId="0" fontId="0" fillId="2" borderId="0" xfId="0" applyFill="1" applyAlignment="1">
      <alignment vertical="center" wrapText="1"/>
    </xf>
    <xf numFmtId="0" fontId="6" fillId="2" borderId="0" xfId="0" applyFont="1" applyFill="1">
      <alignment vertical="center"/>
    </xf>
    <xf numFmtId="0" fontId="0" fillId="2" borderId="0" xfId="0" applyFill="1">
      <alignment vertical="center"/>
    </xf>
    <xf numFmtId="0" fontId="33" fillId="0" borderId="63" xfId="0" applyFont="1" applyBorder="1" applyAlignment="1">
      <alignment vertical="top"/>
    </xf>
    <xf numFmtId="0" fontId="0" fillId="0" borderId="0" xfId="0" applyAlignment="1">
      <alignment vertical="top"/>
    </xf>
    <xf numFmtId="0" fontId="33" fillId="0" borderId="0" xfId="0" applyFont="1" applyAlignment="1">
      <alignment vertical="top"/>
    </xf>
    <xf numFmtId="0" fontId="0" fillId="0" borderId="56" xfId="0" applyBorder="1" applyAlignment="1">
      <alignment vertical="top"/>
    </xf>
    <xf numFmtId="0" fontId="33" fillId="0" borderId="63" xfId="0" applyFont="1" applyBorder="1">
      <alignment vertical="center"/>
    </xf>
    <xf numFmtId="0" fontId="0" fillId="0" borderId="0" xfId="0">
      <alignment vertical="center"/>
    </xf>
    <xf numFmtId="0" fontId="33" fillId="0" borderId="0" xfId="0" applyFont="1">
      <alignment vertical="center"/>
    </xf>
    <xf numFmtId="0" fontId="0" fillId="0" borderId="56" xfId="0" applyBorder="1">
      <alignment vertical="center"/>
    </xf>
    <xf numFmtId="3" fontId="33" fillId="0" borderId="68" xfId="0" applyNumberFormat="1" applyFont="1" applyBorder="1" applyAlignment="1">
      <alignment horizontal="distributed" vertical="center" indent="1"/>
    </xf>
    <xf numFmtId="3" fontId="33" fillId="0" borderId="69" xfId="0" applyNumberFormat="1" applyFont="1" applyBorder="1" applyAlignment="1">
      <alignment horizontal="distributed" vertical="center" indent="1"/>
    </xf>
    <xf numFmtId="3" fontId="33" fillId="0" borderId="85" xfId="0" applyNumberFormat="1" applyFont="1" applyBorder="1" applyAlignment="1">
      <alignment horizontal="left" vertical="center" shrinkToFit="1"/>
    </xf>
    <xf numFmtId="3" fontId="33" fillId="0" borderId="41" xfId="0" applyNumberFormat="1" applyFont="1" applyBorder="1" applyAlignment="1">
      <alignment horizontal="left" vertical="center" shrinkToFit="1"/>
    </xf>
    <xf numFmtId="3" fontId="33" fillId="0" borderId="42" xfId="0" applyNumberFormat="1" applyFont="1" applyBorder="1" applyAlignment="1">
      <alignment horizontal="left" vertical="center" shrinkToFit="1"/>
    </xf>
    <xf numFmtId="3" fontId="33" fillId="0" borderId="85" xfId="0" applyNumberFormat="1" applyFont="1" applyBorder="1" applyAlignment="1">
      <alignment vertical="center" shrinkToFit="1"/>
    </xf>
    <xf numFmtId="0" fontId="33" fillId="0" borderId="41" xfId="0" applyFont="1" applyBorder="1" applyAlignment="1">
      <alignment vertical="center" shrinkToFit="1"/>
    </xf>
    <xf numFmtId="0" fontId="33" fillId="0" borderId="42" xfId="0" applyFont="1" applyBorder="1" applyAlignment="1">
      <alignment vertical="center" shrinkToFit="1"/>
    </xf>
    <xf numFmtId="3" fontId="33" fillId="0" borderId="85" xfId="0" applyNumberFormat="1" applyFont="1" applyBorder="1">
      <alignment vertical="center"/>
    </xf>
    <xf numFmtId="0" fontId="33" fillId="0" borderId="41" xfId="0" applyFont="1" applyBorder="1">
      <alignment vertical="center"/>
    </xf>
    <xf numFmtId="0" fontId="33" fillId="0" borderId="42" xfId="0" applyFont="1" applyBorder="1">
      <alignment vertical="center"/>
    </xf>
    <xf numFmtId="3" fontId="33" fillId="0" borderId="72" xfId="0" applyNumberFormat="1" applyFont="1" applyBorder="1" applyAlignment="1">
      <alignment horizontal="right" vertical="center"/>
    </xf>
    <xf numFmtId="3" fontId="33" fillId="0" borderId="81" xfId="0" applyNumberFormat="1" applyFont="1" applyBorder="1" applyAlignment="1">
      <alignment horizontal="right" vertical="center"/>
    </xf>
    <xf numFmtId="3" fontId="33" fillId="0" borderId="70" xfId="0" applyNumberFormat="1" applyFont="1" applyBorder="1" applyAlignment="1">
      <alignment horizontal="right" vertical="center"/>
    </xf>
    <xf numFmtId="0" fontId="33" fillId="0" borderId="67" xfId="0" applyFont="1" applyBorder="1" applyAlignment="1">
      <alignment horizontal="right" vertical="center"/>
    </xf>
    <xf numFmtId="3" fontId="33" fillId="0" borderId="59" xfId="0" applyNumberFormat="1" applyFont="1" applyBorder="1" applyAlignment="1">
      <alignment horizontal="right" vertical="center"/>
    </xf>
    <xf numFmtId="0" fontId="33" fillId="0" borderId="73" xfId="0" applyFont="1" applyBorder="1">
      <alignment vertical="center"/>
    </xf>
    <xf numFmtId="3" fontId="33" fillId="0" borderId="71" xfId="0" applyNumberFormat="1" applyFont="1" applyBorder="1" applyAlignment="1">
      <alignment horizontal="right" vertical="center"/>
    </xf>
    <xf numFmtId="0" fontId="33" fillId="0" borderId="80" xfId="0" applyFont="1" applyBorder="1" applyAlignment="1">
      <alignment horizontal="right" vertical="center"/>
    </xf>
    <xf numFmtId="0" fontId="33" fillId="0" borderId="81" xfId="0" applyFont="1" applyBorder="1" applyAlignment="1">
      <alignment horizontal="right" vertical="center"/>
    </xf>
    <xf numFmtId="3" fontId="33" fillId="0" borderId="80" xfId="0" applyNumberFormat="1" applyFont="1" applyBorder="1" applyAlignment="1">
      <alignment horizontal="right" vertical="center"/>
    </xf>
    <xf numFmtId="3" fontId="33" fillId="0" borderId="67" xfId="0" applyNumberFormat="1" applyFont="1" applyBorder="1" applyAlignment="1">
      <alignment horizontal="right" vertical="center"/>
    </xf>
    <xf numFmtId="3" fontId="33" fillId="0" borderId="73" xfId="0" applyNumberFormat="1" applyFont="1" applyBorder="1" applyAlignment="1">
      <alignment horizontal="right" vertical="center"/>
    </xf>
    <xf numFmtId="0" fontId="33" fillId="0" borderId="5" xfId="0" applyFont="1" applyBorder="1" applyAlignment="1">
      <alignment horizontal="distributed" vertical="center" indent="1"/>
    </xf>
    <xf numFmtId="0" fontId="33" fillId="0" borderId="6" xfId="0" applyFont="1" applyBorder="1" applyAlignment="1">
      <alignment horizontal="distributed" vertical="center" indent="1"/>
    </xf>
    <xf numFmtId="3" fontId="33" fillId="6" borderId="6" xfId="0" applyNumberFormat="1" applyFont="1" applyFill="1" applyBorder="1">
      <alignment vertical="center"/>
    </xf>
    <xf numFmtId="0" fontId="33" fillId="0" borderId="6" xfId="0" applyFont="1" applyBorder="1">
      <alignment vertical="center"/>
    </xf>
    <xf numFmtId="0" fontId="33" fillId="0" borderId="7" xfId="0" applyFont="1" applyBorder="1">
      <alignment vertical="center"/>
    </xf>
    <xf numFmtId="0" fontId="33" fillId="0" borderId="8" xfId="0" applyFont="1" applyBorder="1" applyAlignment="1">
      <alignment horizontal="distributed" vertical="center" indent="1"/>
    </xf>
    <xf numFmtId="0" fontId="33" fillId="0" borderId="9" xfId="0" applyFont="1" applyBorder="1" applyAlignment="1">
      <alignment horizontal="distributed" vertical="center" indent="1"/>
    </xf>
    <xf numFmtId="3" fontId="33" fillId="0" borderId="9" xfId="0" applyNumberFormat="1" applyFont="1" applyBorder="1">
      <alignment vertical="center"/>
    </xf>
    <xf numFmtId="0" fontId="33" fillId="0" borderId="9" xfId="0" applyFont="1" applyBorder="1">
      <alignment vertical="center"/>
    </xf>
    <xf numFmtId="0" fontId="33" fillId="0" borderId="10" xfId="0" applyFont="1" applyBorder="1">
      <alignment vertical="center"/>
    </xf>
    <xf numFmtId="3" fontId="33" fillId="0" borderId="6" xfId="0" applyNumberFormat="1" applyFont="1" applyBorder="1">
      <alignment vertical="center"/>
    </xf>
    <xf numFmtId="0" fontId="26" fillId="0" borderId="0" xfId="0" applyFont="1" applyAlignment="1">
      <alignment horizontal="left" vertical="top" wrapText="1"/>
    </xf>
    <xf numFmtId="0" fontId="26" fillId="0" borderId="56" xfId="0" applyFont="1" applyBorder="1" applyAlignment="1">
      <alignment horizontal="left" vertical="top" wrapText="1"/>
    </xf>
    <xf numFmtId="0" fontId="26" fillId="0" borderId="0" xfId="0" applyFont="1" applyAlignment="1">
      <alignment vertical="top" wrapText="1"/>
    </xf>
    <xf numFmtId="0" fontId="26" fillId="0" borderId="56" xfId="0" applyFont="1" applyBorder="1" applyAlignment="1">
      <alignment vertical="top" wrapText="1"/>
    </xf>
    <xf numFmtId="0" fontId="26" fillId="0" borderId="0" xfId="0" applyFont="1" applyAlignment="1">
      <alignment horizontal="left" vertical="center"/>
    </xf>
    <xf numFmtId="0" fontId="26" fillId="0" borderId="56" xfId="0" applyFont="1" applyBorder="1" applyAlignment="1">
      <alignment horizontal="left" vertical="center"/>
    </xf>
    <xf numFmtId="0" fontId="33" fillId="0" borderId="0" xfId="0" applyFont="1" applyAlignment="1">
      <alignment horizontal="left" vertical="top" wrapText="1"/>
    </xf>
    <xf numFmtId="0" fontId="33" fillId="0" borderId="56" xfId="0" applyFont="1" applyBorder="1" applyAlignment="1">
      <alignment horizontal="left" vertical="top" wrapText="1"/>
    </xf>
    <xf numFmtId="0" fontId="26" fillId="0" borderId="29" xfId="0" applyFont="1" applyBorder="1" applyAlignment="1">
      <alignment vertical="center" shrinkToFit="1"/>
    </xf>
    <xf numFmtId="0" fontId="33" fillId="0" borderId="29" xfId="0" applyFont="1" applyBorder="1" applyAlignment="1">
      <alignment vertical="center" shrinkToFit="1"/>
    </xf>
    <xf numFmtId="0" fontId="33" fillId="0" borderId="52" xfId="0" applyFont="1" applyBorder="1" applyAlignment="1">
      <alignment vertical="center" shrinkToFit="1"/>
    </xf>
    <xf numFmtId="0" fontId="33" fillId="0" borderId="2" xfId="0" applyFont="1" applyBorder="1" applyAlignment="1">
      <alignment horizontal="distributed" vertical="center" indent="1"/>
    </xf>
    <xf numFmtId="0" fontId="33" fillId="0" borderId="3" xfId="0" applyFont="1" applyBorder="1" applyAlignment="1">
      <alignment horizontal="distributed" vertical="center" inden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64" xfId="0" applyFont="1" applyBorder="1" applyAlignment="1">
      <alignment horizontal="center" vertical="center" wrapText="1"/>
    </xf>
    <xf numFmtId="0" fontId="33" fillId="0" borderId="67" xfId="0" applyFont="1" applyBorder="1" applyAlignment="1">
      <alignment horizontal="center" vertical="center" wrapText="1"/>
    </xf>
    <xf numFmtId="0" fontId="26" fillId="0" borderId="53" xfId="0" applyFont="1" applyBorder="1" applyAlignment="1">
      <alignment horizontal="center" vertical="top" wrapText="1"/>
    </xf>
    <xf numFmtId="0" fontId="26" fillId="0" borderId="0" xfId="0" applyFont="1" applyAlignment="1">
      <alignment horizontal="center" vertical="top" wrapText="1"/>
    </xf>
    <xf numFmtId="0" fontId="26" fillId="0" borderId="0" xfId="0" applyFont="1" applyAlignment="1">
      <alignment horizontal="center" vertical="top" shrinkToFit="1"/>
    </xf>
    <xf numFmtId="0" fontId="33" fillId="0" borderId="65"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39" xfId="0" applyFont="1" applyBorder="1" applyAlignment="1">
      <alignment horizontal="center" vertical="center"/>
    </xf>
    <xf numFmtId="0" fontId="33" fillId="0" borderId="59" xfId="0" applyFont="1" applyBorder="1" applyAlignment="1">
      <alignment horizontal="center" vertical="center"/>
    </xf>
    <xf numFmtId="0" fontId="33" fillId="0" borderId="57" xfId="0" applyFont="1" applyBorder="1" applyAlignment="1">
      <alignment horizontal="center" vertical="center"/>
    </xf>
    <xf numFmtId="0" fontId="33" fillId="0" borderId="60" xfId="0" applyFont="1" applyBorder="1" applyAlignment="1">
      <alignment horizontal="center" vertical="center"/>
    </xf>
    <xf numFmtId="0" fontId="33" fillId="0" borderId="53" xfId="0" applyFont="1" applyBorder="1" applyAlignment="1">
      <alignment horizontal="center" vertical="center"/>
    </xf>
    <xf numFmtId="0" fontId="33" fillId="0" borderId="0" xfId="0" applyFont="1" applyAlignment="1">
      <alignment horizontal="center" vertical="center"/>
    </xf>
    <xf numFmtId="0" fontId="31" fillId="0" borderId="60" xfId="0" applyFont="1" applyBorder="1" applyAlignment="1">
      <alignment horizontal="center" vertical="center"/>
    </xf>
    <xf numFmtId="0" fontId="31" fillId="0" borderId="0" xfId="0" applyFont="1" applyAlignment="1">
      <alignment horizontal="center" vertical="center"/>
    </xf>
    <xf numFmtId="0" fontId="33" fillId="0" borderId="61" xfId="0" applyFont="1" applyBorder="1" applyAlignment="1">
      <alignment horizontal="center" vertical="center"/>
    </xf>
    <xf numFmtId="0" fontId="33" fillId="0" borderId="56" xfId="0" applyFont="1" applyBorder="1" applyAlignment="1">
      <alignment horizontal="center" vertical="center"/>
    </xf>
    <xf numFmtId="0" fontId="33" fillId="0" borderId="58" xfId="0" applyFont="1" applyBorder="1" applyAlignment="1">
      <alignment horizontal="center" vertical="center" textRotation="255"/>
    </xf>
    <xf numFmtId="0" fontId="0" fillId="0" borderId="62" xfId="0" applyBorder="1" applyAlignment="1">
      <alignment horizontal="center" vertical="center" textRotation="255"/>
    </xf>
    <xf numFmtId="0" fontId="0" fillId="0" borderId="79" xfId="0" applyBorder="1" applyAlignment="1">
      <alignment horizontal="center" vertical="center" textRotation="255"/>
    </xf>
    <xf numFmtId="187" fontId="33" fillId="0" borderId="64" xfId="0" applyNumberFormat="1" applyFont="1" applyBorder="1" applyAlignment="1">
      <alignment horizontal="center" vertical="center" wrapText="1"/>
    </xf>
    <xf numFmtId="187" fontId="33" fillId="0" borderId="67" xfId="0" applyNumberFormat="1" applyFont="1" applyBorder="1" applyAlignment="1">
      <alignment horizontal="center" vertical="center" wrapText="1"/>
    </xf>
    <xf numFmtId="0" fontId="27" fillId="0" borderId="0" xfId="0" applyFont="1" applyAlignment="1">
      <alignment horizontal="center"/>
    </xf>
    <xf numFmtId="183" fontId="28" fillId="0" borderId="0" xfId="0" applyNumberFormat="1" applyFont="1" applyAlignment="1">
      <alignment horizontal="right" vertical="center"/>
    </xf>
    <xf numFmtId="184" fontId="33" fillId="6" borderId="29" xfId="0" applyNumberFormat="1" applyFont="1" applyFill="1" applyBorder="1" applyAlignment="1">
      <alignment horizontal="left"/>
    </xf>
    <xf numFmtId="0" fontId="33" fillId="0" borderId="29" xfId="0" applyFont="1" applyBorder="1" applyAlignment="1"/>
    <xf numFmtId="0" fontId="33" fillId="0" borderId="2" xfId="0" applyFont="1" applyBorder="1" applyAlignment="1">
      <alignment horizontal="center" vertical="center"/>
    </xf>
    <xf numFmtId="0" fontId="26" fillId="0" borderId="3" xfId="0" applyFont="1" applyBorder="1" applyAlignment="1">
      <alignment horizontal="left" vertical="center" wrapText="1" indent="1"/>
    </xf>
    <xf numFmtId="0" fontId="26" fillId="0" borderId="3" xfId="0" applyFont="1" applyBorder="1" applyAlignment="1">
      <alignment horizontal="left" vertical="center" indent="1"/>
    </xf>
    <xf numFmtId="0" fontId="26" fillId="0" borderId="4" xfId="0" applyFont="1" applyBorder="1" applyAlignment="1">
      <alignment horizontal="left" vertical="center" indent="1"/>
    </xf>
    <xf numFmtId="0" fontId="33" fillId="0" borderId="49" xfId="0" applyFont="1" applyBorder="1" applyAlignment="1">
      <alignment vertical="top" wrapText="1"/>
    </xf>
    <xf numFmtId="0" fontId="33" fillId="0" borderId="28" xfId="0" applyFont="1" applyBorder="1" applyAlignment="1">
      <alignment vertical="top"/>
    </xf>
    <xf numFmtId="0" fontId="33" fillId="0" borderId="50" xfId="0" applyFont="1" applyBorder="1" applyAlignment="1">
      <alignment vertical="top"/>
    </xf>
    <xf numFmtId="0" fontId="33" fillId="0" borderId="53" xfId="0" applyFont="1" applyBorder="1" applyAlignment="1">
      <alignment vertical="top"/>
    </xf>
    <xf numFmtId="0" fontId="33" fillId="0" borderId="56" xfId="0" applyFont="1" applyBorder="1" applyAlignment="1">
      <alignment vertical="top"/>
    </xf>
    <xf numFmtId="0" fontId="33" fillId="0" borderId="51" xfId="0" applyFont="1" applyBorder="1" applyAlignment="1">
      <alignment vertical="top"/>
    </xf>
    <xf numFmtId="0" fontId="33" fillId="0" borderId="29" xfId="0" applyFont="1" applyBorder="1" applyAlignment="1">
      <alignment vertical="top"/>
    </xf>
    <xf numFmtId="0" fontId="33" fillId="0" borderId="52" xfId="0" applyFont="1" applyBorder="1" applyAlignment="1">
      <alignment vertical="top"/>
    </xf>
    <xf numFmtId="0" fontId="33" fillId="0" borderId="59" xfId="0" applyFont="1" applyBorder="1">
      <alignment vertical="center"/>
    </xf>
    <xf numFmtId="0" fontId="0" fillId="0" borderId="60" xfId="0" applyBorder="1">
      <alignment vertical="center"/>
    </xf>
    <xf numFmtId="0" fontId="0" fillId="0" borderId="61" xfId="0" applyBorder="1">
      <alignment vertical="center"/>
    </xf>
    <xf numFmtId="0" fontId="26" fillId="0" borderId="4" xfId="0" applyFont="1" applyBorder="1" applyAlignment="1">
      <alignment horizontal="left" vertical="center" wrapText="1" indent="1"/>
    </xf>
    <xf numFmtId="49" fontId="33" fillId="0" borderId="3" xfId="0" applyNumberFormat="1" applyFont="1" applyBorder="1" applyAlignment="1">
      <alignment horizontal="left" vertical="center" indent="1"/>
    </xf>
    <xf numFmtId="49" fontId="33" fillId="0" borderId="4" xfId="0" applyNumberFormat="1" applyFont="1" applyBorder="1" applyAlignment="1">
      <alignment horizontal="left" vertical="center" indent="1"/>
    </xf>
    <xf numFmtId="0" fontId="33" fillId="0" borderId="5" xfId="0" applyFont="1" applyBorder="1" applyAlignment="1">
      <alignment horizontal="center" vertical="center" textRotation="255"/>
    </xf>
    <xf numFmtId="0" fontId="33" fillId="0" borderId="6" xfId="0" applyFont="1" applyBorder="1" applyAlignment="1">
      <alignment horizontal="distributed" vertical="center"/>
    </xf>
    <xf numFmtId="0" fontId="33" fillId="0" borderId="6" xfId="0" applyFont="1" applyBorder="1" applyAlignment="1">
      <alignment horizontal="left" vertical="center" indent="1"/>
    </xf>
    <xf numFmtId="0" fontId="33" fillId="0" borderId="7" xfId="0" applyFont="1" applyBorder="1" applyAlignment="1">
      <alignment horizontal="left" vertical="center" indent="1"/>
    </xf>
    <xf numFmtId="0" fontId="33" fillId="0" borderId="9" xfId="0" applyFont="1" applyBorder="1" applyAlignment="1">
      <alignment horizontal="left" vertical="center" indent="1"/>
    </xf>
    <xf numFmtId="0" fontId="33" fillId="0" borderId="10" xfId="0" applyFont="1" applyBorder="1" applyAlignment="1">
      <alignment horizontal="left" vertical="center" indent="1"/>
    </xf>
    <xf numFmtId="0" fontId="33" fillId="0" borderId="6" xfId="0" applyFont="1" applyBorder="1" applyAlignment="1">
      <alignment horizontal="left" vertical="center" indent="1" shrinkToFit="1"/>
    </xf>
    <xf numFmtId="0" fontId="33" fillId="0" borderId="7" xfId="0" applyFont="1" applyBorder="1" applyAlignment="1">
      <alignment horizontal="left" vertical="center" indent="1" shrinkToFit="1"/>
    </xf>
    <xf numFmtId="0" fontId="33" fillId="0" borderId="63" xfId="0" applyFont="1" applyBorder="1" applyAlignment="1">
      <alignment horizontal="left" vertical="top" wrapText="1"/>
    </xf>
    <xf numFmtId="0" fontId="33" fillId="0" borderId="73" xfId="0" applyFont="1" applyBorder="1" applyAlignment="1">
      <alignment horizontal="left" vertical="top" wrapText="1"/>
    </xf>
    <xf numFmtId="0" fontId="33" fillId="0" borderId="74" xfId="0" applyFont="1" applyBorder="1" applyAlignment="1">
      <alignment horizontal="left" vertical="top" wrapText="1"/>
    </xf>
    <xf numFmtId="0" fontId="33" fillId="0" borderId="75" xfId="0" applyFont="1" applyBorder="1" applyAlignment="1">
      <alignment horizontal="left" vertical="top" wrapText="1"/>
    </xf>
    <xf numFmtId="184" fontId="33" fillId="7" borderId="29" xfId="0" applyNumberFormat="1" applyFont="1" applyFill="1" applyBorder="1" applyAlignment="1">
      <alignment horizontal="left"/>
    </xf>
  </cellXfs>
  <cellStyles count="2">
    <cellStyle name="桁区切り" xfId="1" builtinId="6"/>
    <cellStyle name="標準" xfId="0" builtinId="0"/>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13</xdr:row>
          <xdr:rowOff>323850</xdr:rowOff>
        </xdr:from>
        <xdr:to>
          <xdr:col>2</xdr:col>
          <xdr:colOff>9525</xdr:colOff>
          <xdr:row>15</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314325</xdr:rowOff>
        </xdr:from>
        <xdr:to>
          <xdr:col>2</xdr:col>
          <xdr:colOff>9525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323850</xdr:rowOff>
        </xdr:from>
        <xdr:to>
          <xdr:col>2</xdr:col>
          <xdr:colOff>9525</xdr:colOff>
          <xdr:row>17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314325</xdr:rowOff>
        </xdr:from>
        <xdr:to>
          <xdr:col>2</xdr:col>
          <xdr:colOff>9525</xdr:colOff>
          <xdr:row>18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323850</xdr:rowOff>
        </xdr:from>
        <xdr:to>
          <xdr:col>2</xdr:col>
          <xdr:colOff>9525</xdr:colOff>
          <xdr:row>19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85725</xdr:rowOff>
        </xdr:from>
        <xdr:to>
          <xdr:col>2</xdr:col>
          <xdr:colOff>9525</xdr:colOff>
          <xdr:row>19</xdr:row>
          <xdr:rowOff>438150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323850</xdr:rowOff>
        </xdr:from>
        <xdr:to>
          <xdr:col>6</xdr:col>
          <xdr:colOff>9525</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314325</xdr:rowOff>
        </xdr:from>
        <xdr:to>
          <xdr:col>6</xdr:col>
          <xdr:colOff>9525</xdr:colOff>
          <xdr:row>16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323850</xdr:rowOff>
        </xdr:from>
        <xdr:to>
          <xdr:col>6</xdr:col>
          <xdr:colOff>9525</xdr:colOff>
          <xdr:row>17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323850</xdr:rowOff>
        </xdr:from>
        <xdr:to>
          <xdr:col>6</xdr:col>
          <xdr:colOff>9525</xdr:colOff>
          <xdr:row>19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85725</xdr:rowOff>
        </xdr:from>
        <xdr:to>
          <xdr:col>6</xdr:col>
          <xdr:colOff>9525</xdr:colOff>
          <xdr:row>19</xdr:row>
          <xdr:rowOff>438150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314325</xdr:rowOff>
        </xdr:from>
        <xdr:to>
          <xdr:col>6</xdr:col>
          <xdr:colOff>9525</xdr:colOff>
          <xdr:row>18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342900</xdr:colOff>
          <xdr:row>14</xdr:row>
          <xdr:rowOff>723900</xdr:rowOff>
        </xdr:from>
        <xdr:to>
          <xdr:col>8</xdr:col>
          <xdr:colOff>47625</xdr:colOff>
          <xdr:row>16</xdr:row>
          <xdr:rowOff>19050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1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15</xdr:row>
          <xdr:rowOff>247650</xdr:rowOff>
        </xdr:from>
        <xdr:to>
          <xdr:col>8</xdr:col>
          <xdr:colOff>47625</xdr:colOff>
          <xdr:row>17</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1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16</xdr:row>
          <xdr:rowOff>247650</xdr:rowOff>
        </xdr:from>
        <xdr:to>
          <xdr:col>8</xdr:col>
          <xdr:colOff>47625</xdr:colOff>
          <xdr:row>18</xdr:row>
          <xdr:rowOff>9525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1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14</xdr:row>
          <xdr:rowOff>723900</xdr:rowOff>
        </xdr:from>
        <xdr:to>
          <xdr:col>10</xdr:col>
          <xdr:colOff>47625</xdr:colOff>
          <xdr:row>16</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1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15</xdr:row>
          <xdr:rowOff>247650</xdr:rowOff>
        </xdr:from>
        <xdr:to>
          <xdr:col>10</xdr:col>
          <xdr:colOff>47625</xdr:colOff>
          <xdr:row>17</xdr:row>
          <xdr:rowOff>9525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1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16</xdr:row>
          <xdr:rowOff>247650</xdr:rowOff>
        </xdr:from>
        <xdr:to>
          <xdr:col>10</xdr:col>
          <xdr:colOff>47625</xdr:colOff>
          <xdr:row>18</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1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29</xdr:row>
          <xdr:rowOff>9525</xdr:rowOff>
        </xdr:from>
        <xdr:to>
          <xdr:col>0</xdr:col>
          <xdr:colOff>276225</xdr:colOff>
          <xdr:row>30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9525</xdr:rowOff>
        </xdr:from>
        <xdr:to>
          <xdr:col>0</xdr:col>
          <xdr:colOff>276225</xdr:colOff>
          <xdr:row>35</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9525</xdr:rowOff>
        </xdr:from>
        <xdr:to>
          <xdr:col>0</xdr:col>
          <xdr:colOff>276225</xdr:colOff>
          <xdr:row>30</xdr:row>
          <xdr:rowOff>19050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1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9525</xdr:rowOff>
        </xdr:from>
        <xdr:to>
          <xdr:col>0</xdr:col>
          <xdr:colOff>276225</xdr:colOff>
          <xdr:row>35</xdr:row>
          <xdr:rowOff>19050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1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9525</xdr:rowOff>
        </xdr:from>
        <xdr:to>
          <xdr:col>0</xdr:col>
          <xdr:colOff>276225</xdr:colOff>
          <xdr:row>30</xdr:row>
          <xdr:rowOff>19050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1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9525</xdr:rowOff>
        </xdr:from>
        <xdr:to>
          <xdr:col>0</xdr:col>
          <xdr:colOff>276225</xdr:colOff>
          <xdr:row>35</xdr:row>
          <xdr:rowOff>19050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1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18.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22.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C620C-8CA0-4460-9488-0E97E0C83122}">
  <sheetPr>
    <pageSetUpPr fitToPage="1"/>
  </sheetPr>
  <dimension ref="A1:H29"/>
  <sheetViews>
    <sheetView tabSelected="1" view="pageBreakPreview" zoomScaleNormal="70" zoomScaleSheetLayoutView="100" workbookViewId="0">
      <selection activeCell="F10" sqref="F10:H10"/>
    </sheetView>
  </sheetViews>
  <sheetFormatPr defaultRowHeight="19.5"/>
  <cols>
    <col min="1" max="1" width="21.5" style="1" customWidth="1"/>
    <col min="2" max="2" width="3.75" style="1" customWidth="1"/>
    <col min="3" max="3" width="5.625" style="1" customWidth="1"/>
    <col min="4" max="4" width="9.875" style="1" customWidth="1"/>
    <col min="5" max="5" width="11.125" style="1" customWidth="1"/>
    <col min="6" max="6" width="3.75" style="1" customWidth="1"/>
    <col min="7" max="7" width="5.625" style="1" customWidth="1"/>
    <col min="8" max="8" width="21.25" style="1" customWidth="1"/>
    <col min="9" max="16384" width="9" style="1"/>
  </cols>
  <sheetData>
    <row r="1" spans="1:8">
      <c r="A1" s="1" t="s">
        <v>0</v>
      </c>
    </row>
    <row r="2" spans="1:8">
      <c r="G2" s="284" t="s">
        <v>25</v>
      </c>
      <c r="H2" s="284"/>
    </row>
    <row r="3" spans="1:8">
      <c r="A3" s="279" t="s">
        <v>1</v>
      </c>
      <c r="B3" s="279"/>
      <c r="C3" s="279"/>
      <c r="D3" s="279"/>
      <c r="E3" s="279"/>
      <c r="F3" s="279"/>
      <c r="G3" s="279"/>
      <c r="H3" s="279"/>
    </row>
    <row r="4" spans="1:8">
      <c r="A4" s="279" t="s">
        <v>248</v>
      </c>
      <c r="B4" s="279"/>
      <c r="C4" s="279"/>
      <c r="D4" s="279"/>
      <c r="E4" s="279"/>
      <c r="F4" s="279"/>
      <c r="G4" s="279"/>
      <c r="H4" s="279"/>
    </row>
    <row r="5" spans="1:8" ht="15" customHeight="1">
      <c r="A5" s="273"/>
      <c r="B5" s="273"/>
      <c r="C5" s="273"/>
      <c r="D5" s="273"/>
      <c r="E5" s="285" t="s">
        <v>3</v>
      </c>
      <c r="F5" s="290" t="s">
        <v>26</v>
      </c>
      <c r="G5" s="290"/>
      <c r="H5" s="290"/>
    </row>
    <row r="6" spans="1:8" ht="20.25" customHeight="1">
      <c r="A6" s="273"/>
      <c r="B6" s="273"/>
      <c r="C6" s="273"/>
      <c r="D6" s="273"/>
      <c r="E6" s="285"/>
      <c r="F6" s="286" t="s">
        <v>234</v>
      </c>
      <c r="G6" s="286"/>
      <c r="H6" s="286"/>
    </row>
    <row r="7" spans="1:8" ht="15" customHeight="1">
      <c r="A7" s="273"/>
      <c r="B7" s="273"/>
      <c r="C7" s="273"/>
      <c r="D7" s="273"/>
      <c r="E7" s="2" t="s">
        <v>23</v>
      </c>
      <c r="F7" s="291" t="str">
        <f>PHONETIC(F8)</f>
        <v/>
      </c>
      <c r="G7" s="291"/>
      <c r="H7" s="291"/>
    </row>
    <row r="8" spans="1:8" ht="20.25" customHeight="1">
      <c r="A8" s="273"/>
      <c r="B8" s="273"/>
      <c r="C8" s="273"/>
      <c r="D8" s="273"/>
      <c r="E8" s="4" t="s">
        <v>2</v>
      </c>
      <c r="F8" s="292"/>
      <c r="G8" s="292"/>
      <c r="H8" s="292"/>
    </row>
    <row r="9" spans="1:8" ht="20.25" customHeight="1">
      <c r="A9" s="273"/>
      <c r="B9" s="273"/>
      <c r="C9" s="273"/>
      <c r="D9" s="273"/>
      <c r="E9" s="3" t="s">
        <v>24</v>
      </c>
      <c r="F9" s="293"/>
      <c r="G9" s="293"/>
      <c r="H9" s="293"/>
    </row>
    <row r="10" spans="1:8" ht="21.75" customHeight="1">
      <c r="A10" s="273"/>
      <c r="B10" s="273"/>
      <c r="C10" s="273"/>
      <c r="D10" s="273"/>
      <c r="E10" s="4" t="s">
        <v>4</v>
      </c>
      <c r="F10" s="294"/>
      <c r="G10" s="294"/>
      <c r="H10" s="294"/>
    </row>
    <row r="11" spans="1:8" ht="13.5" customHeight="1">
      <c r="A11" s="273"/>
      <c r="B11" s="273"/>
      <c r="C11" s="273"/>
      <c r="D11" s="273"/>
      <c r="E11" s="273"/>
      <c r="F11" s="273"/>
      <c r="G11" s="273"/>
      <c r="H11" s="273"/>
    </row>
    <row r="12" spans="1:8" ht="26.25" customHeight="1">
      <c r="A12" s="271" t="s">
        <v>5</v>
      </c>
      <c r="B12" s="271"/>
      <c r="C12" s="271"/>
      <c r="D12" s="271"/>
      <c r="E12" s="271"/>
      <c r="F12" s="271"/>
      <c r="G12" s="271"/>
      <c r="H12" s="271"/>
    </row>
    <row r="13" spans="1:8" ht="52.5" customHeight="1">
      <c r="A13" s="272" t="s">
        <v>244</v>
      </c>
      <c r="B13" s="272"/>
      <c r="C13" s="272"/>
      <c r="D13" s="272"/>
      <c r="E13" s="272"/>
      <c r="F13" s="272"/>
      <c r="G13" s="272"/>
      <c r="H13" s="272"/>
    </row>
    <row r="14" spans="1:8" ht="26.25" customHeight="1">
      <c r="A14" s="273" t="s">
        <v>6</v>
      </c>
      <c r="B14" s="273"/>
      <c r="C14" s="273"/>
      <c r="D14" s="273"/>
      <c r="E14" s="273"/>
      <c r="F14" s="273"/>
      <c r="G14" s="273"/>
      <c r="H14" s="273"/>
    </row>
    <row r="15" spans="1:8" ht="26.25" customHeight="1">
      <c r="A15" s="268" t="s">
        <v>29</v>
      </c>
      <c r="B15" s="7"/>
      <c r="C15" s="280" t="s">
        <v>7</v>
      </c>
      <c r="D15" s="280"/>
      <c r="E15" s="280"/>
      <c r="F15" s="8"/>
      <c r="G15" s="280" t="s">
        <v>11</v>
      </c>
      <c r="H15" s="281"/>
    </row>
    <row r="16" spans="1:8" ht="26.25" customHeight="1">
      <c r="A16" s="269"/>
      <c r="B16" s="9"/>
      <c r="C16" s="274" t="s">
        <v>8</v>
      </c>
      <c r="D16" s="274"/>
      <c r="E16" s="274"/>
      <c r="F16" s="10"/>
      <c r="G16" s="274" t="s">
        <v>12</v>
      </c>
      <c r="H16" s="276"/>
    </row>
    <row r="17" spans="1:8" ht="26.25" customHeight="1">
      <c r="A17" s="269"/>
      <c r="B17" s="9"/>
      <c r="C17" s="274" t="s">
        <v>9</v>
      </c>
      <c r="D17" s="274"/>
      <c r="E17" s="274"/>
      <c r="F17" s="10"/>
      <c r="G17" s="274" t="s">
        <v>335</v>
      </c>
      <c r="H17" s="276"/>
    </row>
    <row r="18" spans="1:8" ht="26.25" customHeight="1">
      <c r="A18" s="269"/>
      <c r="B18" s="9"/>
      <c r="C18" s="274" t="s">
        <v>336</v>
      </c>
      <c r="D18" s="274"/>
      <c r="E18" s="274"/>
      <c r="F18" s="10"/>
      <c r="G18" s="274" t="s">
        <v>337</v>
      </c>
      <c r="H18" s="276"/>
    </row>
    <row r="19" spans="1:8" ht="26.25" customHeight="1">
      <c r="A19" s="269"/>
      <c r="B19" s="9"/>
      <c r="C19" s="274" t="s">
        <v>10</v>
      </c>
      <c r="D19" s="274"/>
      <c r="E19" s="274"/>
      <c r="F19" s="10"/>
      <c r="G19" s="274" t="s">
        <v>13</v>
      </c>
      <c r="H19" s="276"/>
    </row>
    <row r="20" spans="1:8" ht="44.25" customHeight="1">
      <c r="A20" s="270"/>
      <c r="B20" s="11"/>
      <c r="C20" s="275" t="s">
        <v>27</v>
      </c>
      <c r="D20" s="275"/>
      <c r="E20" s="275"/>
      <c r="F20" s="12"/>
      <c r="G20" s="277" t="s">
        <v>14</v>
      </c>
      <c r="H20" s="278"/>
    </row>
    <row r="21" spans="1:8" ht="30.75" customHeight="1">
      <c r="A21" s="5" t="s">
        <v>15</v>
      </c>
      <c r="B21" s="13"/>
      <c r="C21" s="266"/>
      <c r="D21" s="266"/>
      <c r="E21" s="266"/>
      <c r="F21" s="266"/>
      <c r="G21" s="266"/>
      <c r="H21" s="267"/>
    </row>
    <row r="22" spans="1:8" ht="30.75" customHeight="1">
      <c r="A22" s="5" t="s">
        <v>16</v>
      </c>
      <c r="B22" s="14"/>
      <c r="C22" s="288"/>
      <c r="D22" s="288"/>
      <c r="E22" s="288"/>
      <c r="F22" s="288"/>
      <c r="G22" s="288"/>
      <c r="H22" s="289"/>
    </row>
    <row r="23" spans="1:8" ht="69" customHeight="1">
      <c r="A23" s="6" t="s">
        <v>17</v>
      </c>
      <c r="B23" s="265" t="s">
        <v>22</v>
      </c>
      <c r="C23" s="266"/>
      <c r="D23" s="266"/>
      <c r="E23" s="266"/>
      <c r="F23" s="266"/>
      <c r="G23" s="266"/>
      <c r="H23" s="267"/>
    </row>
    <row r="24" spans="1:8" ht="26.25" customHeight="1">
      <c r="A24" s="268" t="s">
        <v>28</v>
      </c>
      <c r="B24" s="262" t="s">
        <v>20</v>
      </c>
      <c r="C24" s="262"/>
      <c r="D24" s="263"/>
      <c r="E24" s="263"/>
      <c r="F24" s="263"/>
      <c r="G24" s="263"/>
      <c r="H24" s="263"/>
    </row>
    <row r="25" spans="1:8" ht="14.25" customHeight="1">
      <c r="A25" s="282"/>
      <c r="B25" s="262" t="s">
        <v>21</v>
      </c>
      <c r="C25" s="262"/>
      <c r="D25" s="287" t="s">
        <v>26</v>
      </c>
      <c r="E25" s="287"/>
      <c r="F25" s="287"/>
      <c r="G25" s="287"/>
      <c r="H25" s="287"/>
    </row>
    <row r="26" spans="1:8" ht="26.25" customHeight="1">
      <c r="A26" s="282"/>
      <c r="B26" s="262"/>
      <c r="C26" s="262"/>
      <c r="D26" s="264"/>
      <c r="E26" s="264"/>
      <c r="F26" s="264"/>
      <c r="G26" s="264"/>
      <c r="H26" s="264"/>
    </row>
    <row r="27" spans="1:8" ht="26.25" customHeight="1">
      <c r="A27" s="282"/>
      <c r="B27" s="262" t="s">
        <v>4</v>
      </c>
      <c r="C27" s="262"/>
      <c r="D27" s="263"/>
      <c r="E27" s="263"/>
      <c r="F27" s="262" t="s">
        <v>19</v>
      </c>
      <c r="G27" s="262"/>
      <c r="H27" s="15"/>
    </row>
    <row r="28" spans="1:8" ht="26.25" customHeight="1">
      <c r="A28" s="283"/>
      <c r="B28" s="262" t="s">
        <v>18</v>
      </c>
      <c r="C28" s="262"/>
      <c r="D28" s="263" t="s">
        <v>235</v>
      </c>
      <c r="E28" s="263"/>
      <c r="F28" s="263"/>
      <c r="G28" s="263"/>
      <c r="H28" s="263"/>
    </row>
    <row r="29" spans="1:8">
      <c r="F29" s="2" t="s">
        <v>117</v>
      </c>
    </row>
  </sheetData>
  <mergeCells count="42">
    <mergeCell ref="A24:A28"/>
    <mergeCell ref="G2:H2"/>
    <mergeCell ref="E5:E6"/>
    <mergeCell ref="F6:H6"/>
    <mergeCell ref="B25:C26"/>
    <mergeCell ref="D25:H25"/>
    <mergeCell ref="A11:H11"/>
    <mergeCell ref="C21:H21"/>
    <mergeCell ref="C22:H22"/>
    <mergeCell ref="F5:H5"/>
    <mergeCell ref="F7:H7"/>
    <mergeCell ref="F8:H8"/>
    <mergeCell ref="F9:H9"/>
    <mergeCell ref="F10:H10"/>
    <mergeCell ref="A5:D10"/>
    <mergeCell ref="C18:E18"/>
    <mergeCell ref="A3:H3"/>
    <mergeCell ref="A4:H4"/>
    <mergeCell ref="G15:H15"/>
    <mergeCell ref="G16:H16"/>
    <mergeCell ref="G17:H17"/>
    <mergeCell ref="C15:E15"/>
    <mergeCell ref="C16:E16"/>
    <mergeCell ref="C17:E17"/>
    <mergeCell ref="B23:H23"/>
    <mergeCell ref="A15:A20"/>
    <mergeCell ref="A12:H12"/>
    <mergeCell ref="A13:H13"/>
    <mergeCell ref="A14:H14"/>
    <mergeCell ref="C19:E19"/>
    <mergeCell ref="C20:E20"/>
    <mergeCell ref="G18:H18"/>
    <mergeCell ref="G19:H19"/>
    <mergeCell ref="G20:H20"/>
    <mergeCell ref="B24:C24"/>
    <mergeCell ref="B27:C27"/>
    <mergeCell ref="B28:C28"/>
    <mergeCell ref="F27:G27"/>
    <mergeCell ref="D24:H24"/>
    <mergeCell ref="D26:H26"/>
    <mergeCell ref="D28:H28"/>
    <mergeCell ref="D27:E27"/>
  </mergeCells>
  <phoneticPr fontId="2"/>
  <pageMargins left="0.9055118110236221" right="0.9055118110236221" top="0.74803149606299213" bottom="0.74803149606299213"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38100</xdr:colOff>
                    <xdr:row>16</xdr:row>
                    <xdr:rowOff>314325</xdr:rowOff>
                  </from>
                  <to>
                    <xdr:col>2</xdr:col>
                    <xdr:colOff>9525</xdr:colOff>
                    <xdr:row>18</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38100</xdr:colOff>
                    <xdr:row>17</xdr:row>
                    <xdr:rowOff>323850</xdr:rowOff>
                  </from>
                  <to>
                    <xdr:col>2</xdr:col>
                    <xdr:colOff>9525</xdr:colOff>
                    <xdr:row>19</xdr:row>
                    <xdr:rowOff>9525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38100</xdr:colOff>
                    <xdr:row>19</xdr:row>
                    <xdr:rowOff>85725</xdr:rowOff>
                  </from>
                  <to>
                    <xdr:col>2</xdr:col>
                    <xdr:colOff>9525</xdr:colOff>
                    <xdr:row>19</xdr:row>
                    <xdr:rowOff>438150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5</xdr:col>
                    <xdr:colOff>38100</xdr:colOff>
                    <xdr:row>13</xdr:row>
                    <xdr:rowOff>323850</xdr:rowOff>
                  </from>
                  <to>
                    <xdr:col>6</xdr:col>
                    <xdr:colOff>9525</xdr:colOff>
                    <xdr:row>15</xdr:row>
                    <xdr:rowOff>9525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38100</xdr:colOff>
                    <xdr:row>14</xdr:row>
                    <xdr:rowOff>314325</xdr:rowOff>
                  </from>
                  <to>
                    <xdr:col>6</xdr:col>
                    <xdr:colOff>9525</xdr:colOff>
                    <xdr:row>16</xdr:row>
                    <xdr:rowOff>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5</xdr:col>
                    <xdr:colOff>38100</xdr:colOff>
                    <xdr:row>15</xdr:row>
                    <xdr:rowOff>323850</xdr:rowOff>
                  </from>
                  <to>
                    <xdr:col>6</xdr:col>
                    <xdr:colOff>9525</xdr:colOff>
                    <xdr:row>17</xdr:row>
                    <xdr:rowOff>9525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5</xdr:col>
                    <xdr:colOff>38100</xdr:colOff>
                    <xdr:row>17</xdr:row>
                    <xdr:rowOff>323850</xdr:rowOff>
                  </from>
                  <to>
                    <xdr:col>6</xdr:col>
                    <xdr:colOff>9525</xdr:colOff>
                    <xdr:row>19</xdr:row>
                    <xdr:rowOff>9525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5</xdr:col>
                    <xdr:colOff>38100</xdr:colOff>
                    <xdr:row>19</xdr:row>
                    <xdr:rowOff>85725</xdr:rowOff>
                  </from>
                  <to>
                    <xdr:col>6</xdr:col>
                    <xdr:colOff>9525</xdr:colOff>
                    <xdr:row>19</xdr:row>
                    <xdr:rowOff>438150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5</xdr:col>
                    <xdr:colOff>38100</xdr:colOff>
                    <xdr:row>16</xdr:row>
                    <xdr:rowOff>314325</xdr:rowOff>
                  </from>
                  <to>
                    <xdr:col>6</xdr:col>
                    <xdr:colOff>9525</xdr:colOff>
                    <xdr:row>18</xdr:row>
                    <xdr:rowOff>0</xdr:rowOff>
                  </to>
                </anchor>
              </controlPr>
            </control>
          </mc:Choice>
        </mc:AlternateContent>
        <mc:AlternateContent xmlns:mc="http://schemas.openxmlformats.org/markup-compatibility/2006">
          <mc:Choice Requires="x14">
            <control shapeId="1027" r:id="rId13" name="Check Box 3">
              <controlPr defaultSize="0" autoFill="0" autoLine="0" autoPict="0">
                <anchor moveWithCells="1">
                  <from>
                    <xdr:col>1</xdr:col>
                    <xdr:colOff>38100</xdr:colOff>
                    <xdr:row>13</xdr:row>
                    <xdr:rowOff>323850</xdr:rowOff>
                  </from>
                  <to>
                    <xdr:col>2</xdr:col>
                    <xdr:colOff>9525</xdr:colOff>
                    <xdr:row>15</xdr:row>
                    <xdr:rowOff>9525</xdr:rowOff>
                  </to>
                </anchor>
              </controlPr>
            </control>
          </mc:Choice>
        </mc:AlternateContent>
        <mc:AlternateContent xmlns:mc="http://schemas.openxmlformats.org/markup-compatibility/2006">
          <mc:Choice Requires="x14">
            <control shapeId="1029" r:id="rId14" name="Check Box 5">
              <controlPr defaultSize="0" autoFill="0" autoLine="0" autoPict="0">
                <anchor moveWithCells="1">
                  <from>
                    <xdr:col>1</xdr:col>
                    <xdr:colOff>38100</xdr:colOff>
                    <xdr:row>14</xdr:row>
                    <xdr:rowOff>314325</xdr:rowOff>
                  </from>
                  <to>
                    <xdr:col>2</xdr:col>
                    <xdr:colOff>9525</xdr:colOff>
                    <xdr:row>16</xdr:row>
                    <xdr:rowOff>0</xdr:rowOff>
                  </to>
                </anchor>
              </controlPr>
            </control>
          </mc:Choice>
        </mc:AlternateContent>
        <mc:AlternateContent xmlns:mc="http://schemas.openxmlformats.org/markup-compatibility/2006">
          <mc:Choice Requires="x14">
            <control shapeId="1030" r:id="rId15" name="Check Box 6">
              <controlPr defaultSize="0" autoFill="0" autoLine="0" autoPict="0">
                <anchor moveWithCells="1">
                  <from>
                    <xdr:col>1</xdr:col>
                    <xdr:colOff>38100</xdr:colOff>
                    <xdr:row>15</xdr:row>
                    <xdr:rowOff>323850</xdr:rowOff>
                  </from>
                  <to>
                    <xdr:col>2</xdr:col>
                    <xdr:colOff>9525</xdr:colOff>
                    <xdr:row>17</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35A2-0800-460B-BC15-FA892E429EB4}">
  <dimension ref="A1:G33"/>
  <sheetViews>
    <sheetView view="pageBreakPreview" zoomScaleNormal="100" zoomScaleSheetLayoutView="100" workbookViewId="0">
      <selection activeCell="G3" sqref="G3"/>
    </sheetView>
  </sheetViews>
  <sheetFormatPr defaultRowHeight="22.5" customHeight="1"/>
  <cols>
    <col min="1" max="1" width="18.75" style="4" customWidth="1"/>
    <col min="2" max="6" width="7.625" style="4" customWidth="1"/>
    <col min="7" max="7" width="21" style="4" customWidth="1"/>
    <col min="8" max="16384" width="9" style="4"/>
  </cols>
  <sheetData>
    <row r="1" spans="1:7" ht="22.5" customHeight="1">
      <c r="A1" s="48" t="s">
        <v>102</v>
      </c>
    </row>
    <row r="2" spans="1:7" ht="26.25" customHeight="1">
      <c r="A2" s="305" t="s">
        <v>103</v>
      </c>
      <c r="B2" s="305"/>
      <c r="C2" s="305"/>
      <c r="D2" s="305"/>
      <c r="E2" s="305"/>
      <c r="F2" s="305"/>
      <c r="G2" s="305"/>
    </row>
    <row r="3" spans="1:7" ht="26.25" customHeight="1">
      <c r="F3" s="63" t="s">
        <v>112</v>
      </c>
      <c r="G3" s="64">
        <f>様式１【申請】!F8</f>
        <v>0</v>
      </c>
    </row>
    <row r="4" spans="1:7" s="18" customFormat="1" ht="26.25" customHeight="1">
      <c r="A4" s="332" t="s">
        <v>104</v>
      </c>
      <c r="B4" s="332" t="s">
        <v>105</v>
      </c>
      <c r="C4" s="332" t="s">
        <v>106</v>
      </c>
      <c r="D4" s="332" t="s">
        <v>107</v>
      </c>
      <c r="E4" s="332"/>
      <c r="F4" s="332" t="s">
        <v>110</v>
      </c>
      <c r="G4" s="332" t="s">
        <v>111</v>
      </c>
    </row>
    <row r="5" spans="1:7" s="18" customFormat="1" ht="26.25" customHeight="1">
      <c r="A5" s="332"/>
      <c r="B5" s="332"/>
      <c r="C5" s="332"/>
      <c r="D5" s="65" t="s">
        <v>108</v>
      </c>
      <c r="E5" s="65" t="s">
        <v>109</v>
      </c>
      <c r="F5" s="332"/>
      <c r="G5" s="332"/>
    </row>
    <row r="6" spans="1:7" ht="26.25" customHeight="1">
      <c r="A6" s="41" t="s">
        <v>113</v>
      </c>
      <c r="B6" s="41">
        <v>3</v>
      </c>
      <c r="C6" s="41">
        <v>3</v>
      </c>
      <c r="D6" s="41"/>
      <c r="E6" s="41">
        <v>1</v>
      </c>
      <c r="F6" s="41">
        <v>1</v>
      </c>
      <c r="G6" s="41" t="s">
        <v>114</v>
      </c>
    </row>
    <row r="7" spans="1:7" ht="26.25" customHeight="1">
      <c r="A7" s="41" t="s">
        <v>115</v>
      </c>
      <c r="B7" s="41">
        <v>5</v>
      </c>
      <c r="C7" s="41">
        <v>3</v>
      </c>
      <c r="D7" s="41">
        <v>2</v>
      </c>
      <c r="E7" s="41"/>
      <c r="F7" s="41"/>
      <c r="G7" s="41"/>
    </row>
    <row r="8" spans="1:7" ht="26.25" customHeight="1">
      <c r="A8" s="41"/>
      <c r="B8" s="41"/>
      <c r="C8" s="41"/>
      <c r="D8" s="41"/>
      <c r="E8" s="41"/>
      <c r="F8" s="41"/>
      <c r="G8" s="41"/>
    </row>
    <row r="9" spans="1:7" ht="26.25" customHeight="1">
      <c r="A9" s="41"/>
      <c r="B9" s="41"/>
      <c r="C9" s="41"/>
      <c r="D9" s="41"/>
      <c r="E9" s="41"/>
      <c r="F9" s="41"/>
      <c r="G9" s="41"/>
    </row>
    <row r="10" spans="1:7" ht="26.25" customHeight="1">
      <c r="A10" s="41"/>
      <c r="B10" s="41"/>
      <c r="C10" s="41"/>
      <c r="D10" s="41"/>
      <c r="E10" s="41"/>
      <c r="F10" s="41"/>
      <c r="G10" s="41"/>
    </row>
    <row r="11" spans="1:7" ht="26.25" customHeight="1">
      <c r="A11" s="41"/>
      <c r="B11" s="41"/>
      <c r="C11" s="41"/>
      <c r="D11" s="41"/>
      <c r="E11" s="41"/>
      <c r="F11" s="41"/>
      <c r="G11" s="41"/>
    </row>
    <row r="12" spans="1:7" ht="26.25" customHeight="1">
      <c r="A12" s="41"/>
      <c r="B12" s="41"/>
      <c r="C12" s="41"/>
      <c r="D12" s="41"/>
      <c r="E12" s="41"/>
      <c r="F12" s="41"/>
      <c r="G12" s="41"/>
    </row>
    <row r="13" spans="1:7" ht="26.25" customHeight="1">
      <c r="A13" s="41"/>
      <c r="B13" s="41"/>
      <c r="C13" s="41"/>
      <c r="D13" s="41"/>
      <c r="E13" s="41"/>
      <c r="F13" s="41"/>
      <c r="G13" s="41"/>
    </row>
    <row r="14" spans="1:7" ht="26.25" customHeight="1">
      <c r="A14" s="41"/>
      <c r="B14" s="41"/>
      <c r="C14" s="41"/>
      <c r="D14" s="41"/>
      <c r="E14" s="41"/>
      <c r="F14" s="41"/>
      <c r="G14" s="41"/>
    </row>
    <row r="15" spans="1:7" ht="26.25" customHeight="1">
      <c r="A15" s="41"/>
      <c r="B15" s="41"/>
      <c r="C15" s="41"/>
      <c r="D15" s="41"/>
      <c r="E15" s="41"/>
      <c r="F15" s="41"/>
      <c r="G15" s="41"/>
    </row>
    <row r="16" spans="1:7" ht="26.25" customHeight="1">
      <c r="A16" s="41"/>
      <c r="B16" s="41"/>
      <c r="C16" s="41"/>
      <c r="D16" s="41"/>
      <c r="E16" s="41"/>
      <c r="F16" s="41"/>
      <c r="G16" s="41"/>
    </row>
    <row r="17" spans="1:7" ht="26.25" customHeight="1">
      <c r="A17" s="41"/>
      <c r="B17" s="41"/>
      <c r="C17" s="41"/>
      <c r="D17" s="41"/>
      <c r="E17" s="41"/>
      <c r="F17" s="41"/>
      <c r="G17" s="41"/>
    </row>
    <row r="18" spans="1:7" ht="26.25" customHeight="1">
      <c r="A18" s="41"/>
      <c r="B18" s="41"/>
      <c r="C18" s="41"/>
      <c r="D18" s="41"/>
      <c r="E18" s="41"/>
      <c r="F18" s="41"/>
      <c r="G18" s="41"/>
    </row>
    <row r="19" spans="1:7" ht="26.25" customHeight="1">
      <c r="A19" s="41"/>
      <c r="B19" s="41"/>
      <c r="C19" s="41"/>
      <c r="D19" s="41"/>
      <c r="E19" s="41"/>
      <c r="F19" s="41"/>
      <c r="G19" s="41"/>
    </row>
    <row r="20" spans="1:7" ht="26.25" customHeight="1">
      <c r="A20" s="41"/>
      <c r="B20" s="41"/>
      <c r="C20" s="41"/>
      <c r="D20" s="41"/>
      <c r="E20" s="41"/>
      <c r="F20" s="41"/>
      <c r="G20" s="41"/>
    </row>
    <row r="21" spans="1:7" ht="26.25" customHeight="1">
      <c r="A21" s="41"/>
      <c r="B21" s="41"/>
      <c r="C21" s="41"/>
      <c r="D21" s="41"/>
      <c r="E21" s="41"/>
      <c r="F21" s="41"/>
      <c r="G21" s="41"/>
    </row>
    <row r="22" spans="1:7" ht="26.25" customHeight="1">
      <c r="A22" s="41"/>
      <c r="B22" s="41"/>
      <c r="C22" s="41"/>
      <c r="D22" s="41"/>
      <c r="E22" s="41"/>
      <c r="F22" s="41"/>
      <c r="G22" s="41"/>
    </row>
    <row r="23" spans="1:7" ht="26.25" customHeight="1">
      <c r="A23" s="41"/>
      <c r="B23" s="41"/>
      <c r="C23" s="41"/>
      <c r="D23" s="41"/>
      <c r="E23" s="41"/>
      <c r="F23" s="41"/>
      <c r="G23" s="41"/>
    </row>
    <row r="24" spans="1:7" ht="26.25" customHeight="1">
      <c r="A24" s="41"/>
      <c r="B24" s="41"/>
      <c r="C24" s="41"/>
      <c r="D24" s="41"/>
      <c r="E24" s="41"/>
      <c r="F24" s="41"/>
      <c r="G24" s="41"/>
    </row>
    <row r="25" spans="1:7" ht="26.25" customHeight="1">
      <c r="A25" s="41"/>
      <c r="B25" s="41"/>
      <c r="C25" s="41"/>
      <c r="D25" s="41"/>
      <c r="E25" s="41"/>
      <c r="F25" s="41"/>
      <c r="G25" s="41"/>
    </row>
    <row r="26" spans="1:7" ht="26.25" customHeight="1">
      <c r="A26" s="41"/>
      <c r="B26" s="41"/>
      <c r="C26" s="41"/>
      <c r="D26" s="41"/>
      <c r="E26" s="41"/>
      <c r="F26" s="41"/>
      <c r="G26" s="41"/>
    </row>
    <row r="27" spans="1:7" ht="26.25" customHeight="1">
      <c r="A27" s="41"/>
      <c r="B27" s="41"/>
      <c r="C27" s="41"/>
      <c r="D27" s="41"/>
      <c r="E27" s="41"/>
      <c r="F27" s="41"/>
      <c r="G27" s="41"/>
    </row>
    <row r="28" spans="1:7" ht="26.25" customHeight="1">
      <c r="A28" s="66" t="s">
        <v>116</v>
      </c>
    </row>
    <row r="29" spans="1:7" ht="26.25" customHeight="1"/>
    <row r="30" spans="1:7" ht="26.25" customHeight="1"/>
    <row r="31" spans="1:7" ht="26.25" customHeight="1"/>
    <row r="32" spans="1:7" ht="26.25" customHeight="1"/>
    <row r="33" ht="26.25" customHeight="1"/>
  </sheetData>
  <mergeCells count="7">
    <mergeCell ref="A2:G2"/>
    <mergeCell ref="A4:A5"/>
    <mergeCell ref="B4:B5"/>
    <mergeCell ref="C4:C5"/>
    <mergeCell ref="D4:E4"/>
    <mergeCell ref="F4:F5"/>
    <mergeCell ref="G4:G5"/>
  </mergeCells>
  <phoneticPr fontId="2"/>
  <pageMargins left="0.9055118110236221"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AF30A-C6A0-4887-B4F3-6762E07F82AB}">
  <sheetPr>
    <pageSetUpPr fitToPage="1"/>
  </sheetPr>
  <dimension ref="A1:G30"/>
  <sheetViews>
    <sheetView view="pageBreakPreview" zoomScaleNormal="100" zoomScaleSheetLayoutView="100" workbookViewId="0">
      <selection activeCell="H19" sqref="H19"/>
    </sheetView>
  </sheetViews>
  <sheetFormatPr defaultRowHeight="22.5" customHeight="1"/>
  <cols>
    <col min="1" max="1" width="15.625" style="4" customWidth="1"/>
    <col min="2" max="7" width="9.375" style="4" customWidth="1"/>
    <col min="8" max="16384" width="9" style="4"/>
  </cols>
  <sheetData>
    <row r="1" spans="1:7" ht="22.5" customHeight="1">
      <c r="A1" s="48" t="s">
        <v>118</v>
      </c>
    </row>
    <row r="2" spans="1:7" ht="26.25" customHeight="1">
      <c r="A2" s="338" t="s">
        <v>100</v>
      </c>
      <c r="B2" s="338"/>
      <c r="C2" s="338"/>
      <c r="D2" s="338"/>
      <c r="E2" s="338"/>
      <c r="F2" s="338"/>
      <c r="G2" s="338"/>
    </row>
    <row r="3" spans="1:7" ht="26.25" customHeight="1">
      <c r="A3" s="340" t="s">
        <v>101</v>
      </c>
      <c r="B3" s="340"/>
      <c r="C3" s="340"/>
      <c r="D3" s="340"/>
      <c r="E3" s="340"/>
      <c r="F3" s="340"/>
      <c r="G3" s="340"/>
    </row>
    <row r="4" spans="1:7" ht="26.25" customHeight="1">
      <c r="A4" s="285" t="s">
        <v>126</v>
      </c>
      <c r="B4" s="285"/>
      <c r="C4" s="16"/>
      <c r="D4" s="16"/>
      <c r="E4" s="16"/>
      <c r="F4" s="16"/>
      <c r="G4" s="16"/>
    </row>
    <row r="5" spans="1:7" ht="26.25" customHeight="1">
      <c r="A5" s="285" t="s">
        <v>127</v>
      </c>
      <c r="B5" s="285"/>
      <c r="C5" s="336"/>
      <c r="D5" s="336"/>
      <c r="E5" s="336"/>
      <c r="F5" s="336"/>
      <c r="G5" s="336"/>
    </row>
    <row r="6" spans="1:7" ht="26.25" customHeight="1">
      <c r="A6" s="285" t="s">
        <v>128</v>
      </c>
      <c r="B6" s="285"/>
      <c r="C6" s="336" t="s">
        <v>130</v>
      </c>
      <c r="D6" s="336"/>
      <c r="E6" s="16"/>
      <c r="F6" s="16"/>
      <c r="G6" s="16"/>
    </row>
    <row r="7" spans="1:7" ht="26.25" customHeight="1">
      <c r="A7" s="312" t="s">
        <v>129</v>
      </c>
      <c r="B7" s="312"/>
      <c r="C7" s="312"/>
      <c r="D7" s="312"/>
      <c r="E7" s="312"/>
      <c r="F7" s="312"/>
      <c r="G7" s="312"/>
    </row>
    <row r="8" spans="1:7" ht="26.25" customHeight="1">
      <c r="A8" s="285" t="s">
        <v>132</v>
      </c>
      <c r="B8" s="285"/>
      <c r="C8" s="319"/>
      <c r="D8" s="319"/>
      <c r="E8" s="319"/>
      <c r="F8" s="319"/>
      <c r="G8" s="319"/>
    </row>
    <row r="9" spans="1:7" ht="26.25" customHeight="1">
      <c r="A9" s="337" t="s">
        <v>131</v>
      </c>
      <c r="B9" s="337"/>
      <c r="C9" s="16"/>
      <c r="D9" s="16"/>
      <c r="E9" s="16"/>
      <c r="F9" s="16"/>
      <c r="G9" s="16"/>
    </row>
    <row r="10" spans="1:7" s="18" customFormat="1" ht="22.5" customHeight="1">
      <c r="A10" s="335" t="s">
        <v>119</v>
      </c>
      <c r="B10" s="339" t="s">
        <v>120</v>
      </c>
      <c r="C10" s="335" t="s">
        <v>121</v>
      </c>
      <c r="D10" s="335"/>
      <c r="E10" s="335" t="s">
        <v>106</v>
      </c>
      <c r="F10" s="335" t="s">
        <v>125</v>
      </c>
      <c r="G10" s="335"/>
    </row>
    <row r="11" spans="1:7" s="18" customFormat="1" ht="22.5" customHeight="1">
      <c r="A11" s="335"/>
      <c r="B11" s="339"/>
      <c r="C11" s="68" t="s">
        <v>122</v>
      </c>
      <c r="D11" s="68" t="s">
        <v>123</v>
      </c>
      <c r="E11" s="335"/>
      <c r="F11" s="68" t="s">
        <v>124</v>
      </c>
      <c r="G11" s="68" t="s">
        <v>107</v>
      </c>
    </row>
    <row r="12" spans="1:7" ht="22.5" customHeight="1">
      <c r="A12" s="67"/>
      <c r="B12" s="67"/>
      <c r="C12" s="67"/>
      <c r="D12" s="67"/>
      <c r="E12" s="67"/>
      <c r="F12" s="67"/>
      <c r="G12" s="67"/>
    </row>
    <row r="13" spans="1:7" ht="22.5" customHeight="1">
      <c r="A13" s="67"/>
      <c r="B13" s="67"/>
      <c r="C13" s="67"/>
      <c r="D13" s="67"/>
      <c r="E13" s="67"/>
      <c r="F13" s="67"/>
      <c r="G13" s="67"/>
    </row>
    <row r="14" spans="1:7" ht="22.5" customHeight="1">
      <c r="A14" s="67"/>
      <c r="B14" s="67"/>
      <c r="C14" s="67"/>
      <c r="D14" s="67"/>
      <c r="E14" s="67"/>
      <c r="F14" s="67"/>
      <c r="G14" s="67"/>
    </row>
    <row r="15" spans="1:7" ht="22.5" customHeight="1">
      <c r="A15" s="67"/>
      <c r="B15" s="67"/>
      <c r="C15" s="67"/>
      <c r="D15" s="67"/>
      <c r="E15" s="67"/>
      <c r="F15" s="67"/>
      <c r="G15" s="67"/>
    </row>
    <row r="16" spans="1:7" ht="22.5" customHeight="1">
      <c r="A16" s="67"/>
      <c r="B16" s="67"/>
      <c r="C16" s="67"/>
      <c r="D16" s="67"/>
      <c r="E16" s="67"/>
      <c r="F16" s="67"/>
      <c r="G16" s="67"/>
    </row>
    <row r="17" spans="1:7" ht="22.5" customHeight="1">
      <c r="A17" s="67"/>
      <c r="B17" s="67"/>
      <c r="C17" s="67"/>
      <c r="D17" s="67"/>
      <c r="E17" s="67"/>
      <c r="F17" s="67"/>
      <c r="G17" s="67"/>
    </row>
    <row r="18" spans="1:7" ht="22.5" customHeight="1">
      <c r="A18" s="67"/>
      <c r="B18" s="67"/>
      <c r="C18" s="67"/>
      <c r="D18" s="67"/>
      <c r="E18" s="67"/>
      <c r="F18" s="67"/>
      <c r="G18" s="67"/>
    </row>
    <row r="19" spans="1:7" ht="22.5" customHeight="1">
      <c r="A19" s="67"/>
      <c r="B19" s="67"/>
      <c r="C19" s="67"/>
      <c r="D19" s="67"/>
      <c r="E19" s="67"/>
      <c r="F19" s="67"/>
      <c r="G19" s="67"/>
    </row>
    <row r="20" spans="1:7" ht="22.5" customHeight="1">
      <c r="A20" s="67"/>
      <c r="B20" s="67"/>
      <c r="C20" s="67"/>
      <c r="D20" s="67"/>
      <c r="E20" s="67"/>
      <c r="F20" s="67"/>
      <c r="G20" s="67"/>
    </row>
    <row r="21" spans="1:7" ht="22.5" customHeight="1">
      <c r="A21" s="67"/>
      <c r="B21" s="67"/>
      <c r="C21" s="67"/>
      <c r="D21" s="67"/>
      <c r="E21" s="67"/>
      <c r="F21" s="67"/>
      <c r="G21" s="67"/>
    </row>
    <row r="22" spans="1:7" ht="22.5" customHeight="1">
      <c r="A22" s="67"/>
      <c r="B22" s="67"/>
      <c r="C22" s="67"/>
      <c r="D22" s="67"/>
      <c r="E22" s="67"/>
      <c r="F22" s="67"/>
      <c r="G22" s="67"/>
    </row>
    <row r="23" spans="1:7" ht="22.5" customHeight="1">
      <c r="A23" s="67"/>
      <c r="B23" s="67"/>
      <c r="C23" s="67"/>
      <c r="D23" s="67"/>
      <c r="E23" s="67"/>
      <c r="F23" s="67"/>
      <c r="G23" s="67"/>
    </row>
    <row r="24" spans="1:7" ht="22.5" customHeight="1">
      <c r="A24" s="333" t="s">
        <v>133</v>
      </c>
      <c r="B24" s="333"/>
      <c r="C24" s="333"/>
      <c r="D24" s="333"/>
      <c r="E24" s="333"/>
      <c r="F24" s="333"/>
      <c r="G24" s="333"/>
    </row>
    <row r="25" spans="1:7" ht="26.25" customHeight="1">
      <c r="A25" s="285" t="s">
        <v>134</v>
      </c>
      <c r="B25" s="285"/>
      <c r="C25" s="285"/>
      <c r="D25" s="285"/>
      <c r="E25" s="285"/>
      <c r="F25" s="285"/>
      <c r="G25" s="285"/>
    </row>
    <row r="26" spans="1:7" ht="24.75" customHeight="1"/>
    <row r="27" spans="1:7" ht="24.75" customHeight="1"/>
    <row r="28" spans="1:7" ht="24.75" customHeight="1"/>
    <row r="29" spans="1:7" ht="24.75" customHeight="1"/>
    <row r="30" spans="1:7" ht="22.5" customHeight="1">
      <c r="E30" s="334" t="s">
        <v>117</v>
      </c>
      <c r="F30" s="334"/>
      <c r="G30" s="334"/>
    </row>
  </sheetData>
  <mergeCells count="19">
    <mergeCell ref="A2:G2"/>
    <mergeCell ref="A10:A11"/>
    <mergeCell ref="B10:B11"/>
    <mergeCell ref="A3:G3"/>
    <mergeCell ref="C10:D10"/>
    <mergeCell ref="E10:E11"/>
    <mergeCell ref="A4:B4"/>
    <mergeCell ref="A24:G24"/>
    <mergeCell ref="A25:G25"/>
    <mergeCell ref="E30:G30"/>
    <mergeCell ref="F10:G10"/>
    <mergeCell ref="A5:B5"/>
    <mergeCell ref="A6:B6"/>
    <mergeCell ref="A7:G7"/>
    <mergeCell ref="C5:G5"/>
    <mergeCell ref="C6:D6"/>
    <mergeCell ref="A8:B8"/>
    <mergeCell ref="C8:G8"/>
    <mergeCell ref="A9:B9"/>
  </mergeCells>
  <phoneticPr fontId="2"/>
  <pageMargins left="0.9055118110236221"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D4B9-00C2-4B7B-A7A0-FC93D962DE67}">
  <dimension ref="A1:C28"/>
  <sheetViews>
    <sheetView view="pageBreakPreview" zoomScaleNormal="100" zoomScaleSheetLayoutView="100" workbookViewId="0">
      <selection activeCell="F13" sqref="F13"/>
    </sheetView>
  </sheetViews>
  <sheetFormatPr defaultRowHeight="27" customHeight="1"/>
  <cols>
    <col min="1" max="1" width="21.625" style="4" customWidth="1"/>
    <col min="2" max="2" width="13.625" style="23" customWidth="1"/>
    <col min="3" max="3" width="42.625" style="4" customWidth="1"/>
    <col min="4" max="16384" width="9" style="4"/>
  </cols>
  <sheetData>
    <row r="1" spans="1:3" ht="16.5" customHeight="1">
      <c r="A1" s="48" t="s">
        <v>136</v>
      </c>
      <c r="B1" s="48"/>
      <c r="C1" s="49"/>
    </row>
    <row r="2" spans="1:3" ht="19.5" customHeight="1">
      <c r="A2" s="328" t="s">
        <v>89</v>
      </c>
      <c r="B2" s="328"/>
      <c r="C2" s="328"/>
    </row>
    <row r="3" spans="1:3" ht="19.5" customHeight="1">
      <c r="A3" s="341" t="s">
        <v>90</v>
      </c>
      <c r="B3" s="341"/>
      <c r="C3" s="341"/>
    </row>
    <row r="4" spans="1:3" ht="34.5" customHeight="1">
      <c r="A4" s="72" t="s">
        <v>69</v>
      </c>
      <c r="B4" s="4"/>
      <c r="C4" s="37" t="s">
        <v>70</v>
      </c>
    </row>
    <row r="5" spans="1:3" ht="24" customHeight="1">
      <c r="A5" s="38" t="s">
        <v>137</v>
      </c>
      <c r="B5" s="30" t="s">
        <v>72</v>
      </c>
      <c r="C5" s="38" t="s">
        <v>73</v>
      </c>
    </row>
    <row r="6" spans="1:3" ht="24" customHeight="1">
      <c r="A6" s="74" t="s">
        <v>238</v>
      </c>
      <c r="B6" s="47">
        <f>IF(ROUNDDOWN((B26-B9),-4)&lt;1000000,ROUNDDOWN((B26-B9),-4),1000000)</f>
        <v>0</v>
      </c>
      <c r="C6" s="73" t="s">
        <v>144</v>
      </c>
    </row>
    <row r="7" spans="1:3" ht="37.5" customHeight="1">
      <c r="A7" s="42" t="s">
        <v>138</v>
      </c>
      <c r="B7" s="43"/>
      <c r="C7" s="44"/>
    </row>
    <row r="8" spans="1:3" ht="24" customHeight="1">
      <c r="A8" s="41" t="s">
        <v>157</v>
      </c>
      <c r="B8" s="43"/>
      <c r="C8" s="44"/>
    </row>
    <row r="9" spans="1:3" ht="24" customHeight="1">
      <c r="A9" s="38" t="s">
        <v>84</v>
      </c>
      <c r="B9" s="39">
        <f>SUM(B7:B8)</f>
        <v>0</v>
      </c>
      <c r="C9" s="40" t="s">
        <v>139</v>
      </c>
    </row>
    <row r="10" spans="1:3" ht="24" customHeight="1">
      <c r="A10" s="40" t="s">
        <v>140</v>
      </c>
      <c r="B10" s="39">
        <f>B11-(SUM(B6:B8))</f>
        <v>0</v>
      </c>
      <c r="C10" s="40"/>
    </row>
    <row r="11" spans="1:3" ht="24" customHeight="1">
      <c r="A11" s="38" t="s">
        <v>141</v>
      </c>
      <c r="B11" s="47">
        <f>B26</f>
        <v>0</v>
      </c>
      <c r="C11" s="40"/>
    </row>
    <row r="12" spans="1:3" ht="33.75" customHeight="1">
      <c r="A12" s="71" t="s">
        <v>155</v>
      </c>
      <c r="C12" s="37" t="s">
        <v>70</v>
      </c>
    </row>
    <row r="13" spans="1:3" ht="24" customHeight="1">
      <c r="A13" s="38" t="s">
        <v>137</v>
      </c>
      <c r="B13" s="30" t="s">
        <v>72</v>
      </c>
      <c r="C13" s="38" t="s">
        <v>73</v>
      </c>
    </row>
    <row r="14" spans="1:3" ht="36" customHeight="1">
      <c r="A14" s="81" t="s">
        <v>146</v>
      </c>
      <c r="B14" s="82"/>
      <c r="C14" s="83" t="s">
        <v>142</v>
      </c>
    </row>
    <row r="15" spans="1:3" ht="24" customHeight="1">
      <c r="A15" s="84"/>
      <c r="B15" s="79"/>
      <c r="C15" s="80"/>
    </row>
    <row r="16" spans="1:3" ht="24" customHeight="1">
      <c r="A16" s="84"/>
      <c r="B16" s="79"/>
      <c r="C16" s="80"/>
    </row>
    <row r="17" spans="1:3" ht="24" customHeight="1">
      <c r="A17" s="84"/>
      <c r="B17" s="79"/>
      <c r="C17" s="80"/>
    </row>
    <row r="18" spans="1:3" ht="24" customHeight="1">
      <c r="A18" s="84"/>
      <c r="B18" s="79"/>
      <c r="C18" s="80"/>
    </row>
    <row r="19" spans="1:3" ht="24" customHeight="1">
      <c r="A19" s="84"/>
      <c r="B19" s="79"/>
      <c r="C19" s="80"/>
    </row>
    <row r="20" spans="1:3" ht="36" customHeight="1">
      <c r="A20" s="81" t="s">
        <v>147</v>
      </c>
      <c r="B20" s="82"/>
      <c r="C20" s="83" t="s">
        <v>142</v>
      </c>
    </row>
    <row r="21" spans="1:3" ht="24" customHeight="1">
      <c r="A21" s="84"/>
      <c r="B21" s="79"/>
      <c r="C21" s="80"/>
    </row>
    <row r="22" spans="1:3" ht="24" customHeight="1">
      <c r="A22" s="84"/>
      <c r="B22" s="79"/>
      <c r="C22" s="80"/>
    </row>
    <row r="23" spans="1:3" ht="24" customHeight="1">
      <c r="A23" s="84"/>
      <c r="B23" s="79"/>
      <c r="C23" s="80"/>
    </row>
    <row r="24" spans="1:3" ht="24" customHeight="1">
      <c r="A24" s="85"/>
      <c r="B24" s="75"/>
      <c r="C24" s="76"/>
    </row>
    <row r="25" spans="1:3" ht="24" customHeight="1">
      <c r="A25" s="78"/>
      <c r="B25" s="77"/>
      <c r="C25" s="78"/>
    </row>
    <row r="26" spans="1:3" ht="24" customHeight="1">
      <c r="A26" s="38" t="s">
        <v>143</v>
      </c>
      <c r="B26" s="47">
        <f>SUM(B15:B19,B21:B25)</f>
        <v>0</v>
      </c>
      <c r="C26" s="41"/>
    </row>
    <row r="27" spans="1:3" ht="21" customHeight="1">
      <c r="A27" s="324" t="s">
        <v>88</v>
      </c>
      <c r="B27" s="324"/>
      <c r="C27" s="324"/>
    </row>
    <row r="28" spans="1:3" ht="21" customHeight="1">
      <c r="A28" s="326" t="s">
        <v>145</v>
      </c>
      <c r="B28" s="326"/>
      <c r="C28" s="326"/>
    </row>
  </sheetData>
  <mergeCells count="4">
    <mergeCell ref="A2:C2"/>
    <mergeCell ref="A3:C3"/>
    <mergeCell ref="A27:C27"/>
    <mergeCell ref="A28:C28"/>
  </mergeCells>
  <phoneticPr fontId="2"/>
  <pageMargins left="0.9055118110236221"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51987-BB75-486A-B466-C4554D992E7B}">
  <dimension ref="A1:D23"/>
  <sheetViews>
    <sheetView view="pageBreakPreview" zoomScaleNormal="100" zoomScaleSheetLayoutView="100" workbookViewId="0">
      <selection activeCell="Q7" sqref="Q7"/>
    </sheetView>
  </sheetViews>
  <sheetFormatPr defaultRowHeight="27" customHeight="1"/>
  <cols>
    <col min="1" max="1" width="21.625" style="4" customWidth="1"/>
    <col min="2" max="3" width="13.625" style="23" customWidth="1"/>
    <col min="4" max="4" width="29.125" style="4" customWidth="1"/>
    <col min="5" max="16384" width="9" style="4"/>
  </cols>
  <sheetData>
    <row r="1" spans="1:4" ht="16.5" customHeight="1">
      <c r="A1" s="48" t="s">
        <v>156</v>
      </c>
      <c r="B1" s="48"/>
      <c r="C1" s="48"/>
      <c r="D1" s="49"/>
    </row>
    <row r="2" spans="1:4" ht="24" customHeight="1">
      <c r="A2" s="342" t="s">
        <v>148</v>
      </c>
      <c r="B2" s="342"/>
      <c r="C2" s="342"/>
      <c r="D2" s="342"/>
    </row>
    <row r="3" spans="1:4" ht="24" customHeight="1">
      <c r="A3" s="4" t="s">
        <v>149</v>
      </c>
      <c r="B3" s="4"/>
      <c r="C3" s="4"/>
      <c r="D3" s="37"/>
    </row>
    <row r="4" spans="1:4" ht="180" customHeight="1">
      <c r="A4" s="312" t="s">
        <v>26</v>
      </c>
      <c r="B4" s="312"/>
      <c r="C4" s="312"/>
      <c r="D4" s="312"/>
    </row>
    <row r="5" spans="1:4" ht="23.25" customHeight="1">
      <c r="A5" s="343" t="s">
        <v>150</v>
      </c>
      <c r="B5" s="343"/>
      <c r="C5" s="343"/>
      <c r="D5" s="343"/>
    </row>
    <row r="6" spans="1:4" ht="23.25" customHeight="1">
      <c r="A6" s="38" t="s">
        <v>154</v>
      </c>
      <c r="B6" s="30" t="s">
        <v>151</v>
      </c>
      <c r="C6" s="30" t="s">
        <v>152</v>
      </c>
      <c r="D6" s="38" t="s">
        <v>153</v>
      </c>
    </row>
    <row r="7" spans="1:4" ht="23.25" customHeight="1">
      <c r="A7" s="86"/>
      <c r="B7" s="90"/>
      <c r="C7" s="90"/>
      <c r="D7" s="91"/>
    </row>
    <row r="8" spans="1:4" ht="23.25" customHeight="1">
      <c r="A8" s="87"/>
      <c r="B8" s="92"/>
      <c r="C8" s="92"/>
      <c r="D8" s="93"/>
    </row>
    <row r="9" spans="1:4" ht="23.25" customHeight="1">
      <c r="A9" s="87"/>
      <c r="B9" s="92"/>
      <c r="C9" s="92"/>
      <c r="D9" s="93"/>
    </row>
    <row r="10" spans="1:4" ht="23.25" customHeight="1">
      <c r="A10" s="87"/>
      <c r="B10" s="92"/>
      <c r="C10" s="92"/>
      <c r="D10" s="93"/>
    </row>
    <row r="11" spans="1:4" ht="23.25" customHeight="1">
      <c r="A11" s="87"/>
      <c r="B11" s="92"/>
      <c r="C11" s="92"/>
      <c r="D11" s="93"/>
    </row>
    <row r="12" spans="1:4" ht="23.25" customHeight="1">
      <c r="A12" s="87"/>
      <c r="B12" s="92"/>
      <c r="C12" s="92"/>
      <c r="D12" s="93"/>
    </row>
    <row r="13" spans="1:4" ht="23.25" customHeight="1">
      <c r="A13" s="87"/>
      <c r="B13" s="92"/>
      <c r="C13" s="92"/>
      <c r="D13" s="93"/>
    </row>
    <row r="14" spans="1:4" ht="23.25" customHeight="1">
      <c r="A14" s="87"/>
      <c r="B14" s="92"/>
      <c r="C14" s="92"/>
      <c r="D14" s="93"/>
    </row>
    <row r="15" spans="1:4" ht="23.25" customHeight="1">
      <c r="A15" s="87"/>
      <c r="B15" s="92"/>
      <c r="C15" s="92"/>
      <c r="D15" s="93"/>
    </row>
    <row r="16" spans="1:4" ht="23.25" customHeight="1">
      <c r="A16" s="87"/>
      <c r="B16" s="92"/>
      <c r="C16" s="92"/>
      <c r="D16" s="93"/>
    </row>
    <row r="17" spans="1:4" ht="23.25" customHeight="1">
      <c r="A17" s="87"/>
      <c r="B17" s="92"/>
      <c r="C17" s="92"/>
      <c r="D17" s="93"/>
    </row>
    <row r="18" spans="1:4" ht="23.25" customHeight="1">
      <c r="A18" s="87"/>
      <c r="B18" s="92"/>
      <c r="C18" s="92"/>
      <c r="D18" s="93"/>
    </row>
    <row r="19" spans="1:4" ht="23.25" customHeight="1">
      <c r="A19" s="87"/>
      <c r="B19" s="92"/>
      <c r="C19" s="92"/>
      <c r="D19" s="93"/>
    </row>
    <row r="20" spans="1:4" ht="23.25" customHeight="1">
      <c r="A20" s="88"/>
      <c r="B20" s="92"/>
      <c r="C20" s="92"/>
      <c r="D20" s="93"/>
    </row>
    <row r="21" spans="1:4" ht="23.25" customHeight="1">
      <c r="A21" s="89"/>
      <c r="B21" s="94"/>
      <c r="C21" s="94"/>
      <c r="D21" s="95"/>
    </row>
    <row r="22" spans="1:4" ht="21" customHeight="1">
      <c r="A22" s="70"/>
      <c r="B22" s="70"/>
      <c r="C22" s="70"/>
      <c r="D22" s="70"/>
    </row>
    <row r="23" spans="1:4" ht="21" customHeight="1">
      <c r="A23" s="50"/>
      <c r="B23" s="50"/>
      <c r="C23" s="50"/>
      <c r="D23" s="50"/>
    </row>
  </sheetData>
  <mergeCells count="3">
    <mergeCell ref="A2:D2"/>
    <mergeCell ref="A4:D4"/>
    <mergeCell ref="A5:D5"/>
  </mergeCells>
  <phoneticPr fontId="2"/>
  <pageMargins left="0.9055118110236221"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5838C-1871-479B-AADE-AD35903F7C89}">
  <dimension ref="A1:E28"/>
  <sheetViews>
    <sheetView view="pageBreakPreview" zoomScaleNormal="100" zoomScaleSheetLayoutView="100" workbookViewId="0">
      <selection activeCell="E5" sqref="E5"/>
    </sheetView>
  </sheetViews>
  <sheetFormatPr defaultRowHeight="27" customHeight="1"/>
  <cols>
    <col min="1" max="1" width="4.75" style="4" customWidth="1"/>
    <col min="2" max="2" width="16.75" style="4" customWidth="1"/>
    <col min="3" max="4" width="13.75" style="23" customWidth="1"/>
    <col min="5" max="5" width="28.875" style="4" customWidth="1"/>
    <col min="6" max="16384" width="9" style="4"/>
  </cols>
  <sheetData>
    <row r="1" spans="1:5" ht="16.5" customHeight="1">
      <c r="A1" s="325" t="s">
        <v>159</v>
      </c>
      <c r="B1" s="325"/>
      <c r="C1" s="48"/>
      <c r="D1" s="48"/>
      <c r="E1" s="49"/>
    </row>
    <row r="2" spans="1:5" ht="19.5" customHeight="1">
      <c r="A2" s="342" t="s">
        <v>158</v>
      </c>
      <c r="B2" s="344"/>
      <c r="C2" s="344"/>
      <c r="D2" s="344"/>
      <c r="E2" s="344"/>
    </row>
    <row r="3" spans="1:5" ht="24" customHeight="1">
      <c r="A3" s="311" t="s">
        <v>69</v>
      </c>
      <c r="B3" s="311"/>
      <c r="C3" s="4"/>
      <c r="D3" s="4"/>
      <c r="E3" s="37" t="s">
        <v>70</v>
      </c>
    </row>
    <row r="4" spans="1:5" ht="24" customHeight="1">
      <c r="A4" s="323" t="s">
        <v>71</v>
      </c>
      <c r="B4" s="323"/>
      <c r="C4" s="30" t="s">
        <v>151</v>
      </c>
      <c r="D4" s="30" t="s">
        <v>152</v>
      </c>
      <c r="E4" s="38" t="s">
        <v>73</v>
      </c>
    </row>
    <row r="5" spans="1:5" ht="24" customHeight="1">
      <c r="A5" s="323" t="s">
        <v>238</v>
      </c>
      <c r="B5" s="323"/>
      <c r="C5" s="47">
        <f>IF(ROUNDDOWN((C21-C10)/2,-4)&lt;1000000,ROUNDDOWN((C21-C10)/2,-4),1000000)</f>
        <v>0</v>
      </c>
      <c r="D5" s="47">
        <f>IF(ROUNDDOWN((D21-D10)/2,-4)&lt;1000000,ROUNDDOWN((D21-D10)/2,-4),1000000)</f>
        <v>0</v>
      </c>
      <c r="E5" s="73" t="s">
        <v>247</v>
      </c>
    </row>
    <row r="6" spans="1:5" ht="24" customHeight="1">
      <c r="A6" s="327" t="s">
        <v>74</v>
      </c>
      <c r="B6" s="41" t="s">
        <v>75</v>
      </c>
      <c r="C6" s="43"/>
      <c r="D6" s="43"/>
      <c r="E6" s="44"/>
    </row>
    <row r="7" spans="1:5" ht="24" customHeight="1">
      <c r="A7" s="327"/>
      <c r="B7" s="41" t="s">
        <v>76</v>
      </c>
      <c r="C7" s="43"/>
      <c r="D7" s="43"/>
      <c r="E7" s="44"/>
    </row>
    <row r="8" spans="1:5" ht="37.5" customHeight="1">
      <c r="A8" s="327"/>
      <c r="B8" s="42" t="s">
        <v>77</v>
      </c>
      <c r="C8" s="43"/>
      <c r="D8" s="43"/>
      <c r="E8" s="44"/>
    </row>
    <row r="9" spans="1:5" ht="37.5" customHeight="1">
      <c r="A9" s="327"/>
      <c r="B9" s="42" t="s">
        <v>87</v>
      </c>
      <c r="C9" s="43"/>
      <c r="D9" s="43"/>
      <c r="E9" s="44"/>
    </row>
    <row r="10" spans="1:5" ht="24" customHeight="1">
      <c r="A10" s="327"/>
      <c r="B10" s="38" t="s">
        <v>84</v>
      </c>
      <c r="C10" s="39">
        <f>SUM(C6:C9)</f>
        <v>0</v>
      </c>
      <c r="D10" s="39">
        <f>SUM(D6:D9)</f>
        <v>0</v>
      </c>
      <c r="E10" s="40" t="s">
        <v>79</v>
      </c>
    </row>
    <row r="11" spans="1:5" ht="24" customHeight="1">
      <c r="A11" s="323" t="s">
        <v>80</v>
      </c>
      <c r="B11" s="323"/>
      <c r="C11" s="39">
        <f>C12-(SUM(C5:C9))</f>
        <v>0</v>
      </c>
      <c r="D11" s="39">
        <f>D12-(SUM(D5:D9))</f>
        <v>0</v>
      </c>
      <c r="E11" s="40"/>
    </row>
    <row r="12" spans="1:5" ht="24" customHeight="1">
      <c r="A12" s="323" t="s">
        <v>81</v>
      </c>
      <c r="B12" s="323"/>
      <c r="C12" s="47">
        <f>C26</f>
        <v>0</v>
      </c>
      <c r="D12" s="47">
        <f>D26</f>
        <v>0</v>
      </c>
      <c r="E12" s="40"/>
    </row>
    <row r="13" spans="1:5" ht="24" customHeight="1">
      <c r="A13" s="311" t="s">
        <v>82</v>
      </c>
      <c r="B13" s="311"/>
      <c r="E13" s="37" t="s">
        <v>70</v>
      </c>
    </row>
    <row r="14" spans="1:5" ht="24" customHeight="1">
      <c r="A14" s="323" t="s">
        <v>71</v>
      </c>
      <c r="B14" s="323"/>
      <c r="C14" s="30" t="s">
        <v>151</v>
      </c>
      <c r="D14" s="30" t="s">
        <v>152</v>
      </c>
      <c r="E14" s="38" t="s">
        <v>73</v>
      </c>
    </row>
    <row r="15" spans="1:5" ht="24" customHeight="1">
      <c r="A15" s="322" t="s">
        <v>83</v>
      </c>
      <c r="B15" s="31"/>
      <c r="C15" s="43"/>
      <c r="D15" s="43"/>
      <c r="E15" s="45"/>
    </row>
    <row r="16" spans="1:5" ht="24" customHeight="1">
      <c r="A16" s="322"/>
      <c r="B16" s="46"/>
      <c r="C16" s="43"/>
      <c r="D16" s="43"/>
      <c r="E16" s="45"/>
    </row>
    <row r="17" spans="1:5" ht="24" customHeight="1">
      <c r="A17" s="322"/>
      <c r="B17" s="46"/>
      <c r="C17" s="43"/>
      <c r="D17" s="43"/>
      <c r="E17" s="45"/>
    </row>
    <row r="18" spans="1:5" ht="24" customHeight="1">
      <c r="A18" s="322"/>
      <c r="B18" s="46"/>
      <c r="C18" s="43"/>
      <c r="D18" s="43"/>
      <c r="E18" s="45"/>
    </row>
    <row r="19" spans="1:5" ht="24" customHeight="1">
      <c r="A19" s="322"/>
      <c r="B19" s="31"/>
      <c r="C19" s="43"/>
      <c r="D19" s="43"/>
      <c r="E19" s="45"/>
    </row>
    <row r="20" spans="1:5" ht="24" customHeight="1">
      <c r="A20" s="322"/>
      <c r="B20" s="31"/>
      <c r="C20" s="43"/>
      <c r="D20" s="43"/>
      <c r="E20" s="31"/>
    </row>
    <row r="21" spans="1:5" ht="24" customHeight="1">
      <c r="A21" s="322"/>
      <c r="B21" s="38" t="s">
        <v>78</v>
      </c>
      <c r="C21" s="39">
        <f>SUM(C15:C20)</f>
        <v>0</v>
      </c>
      <c r="D21" s="39">
        <f>SUM(D15:D20)</f>
        <v>0</v>
      </c>
      <c r="E21" s="41"/>
    </row>
    <row r="22" spans="1:5" ht="24" customHeight="1">
      <c r="A22" s="322" t="s">
        <v>85</v>
      </c>
      <c r="B22" s="31"/>
      <c r="C22" s="43"/>
      <c r="D22" s="43"/>
      <c r="E22" s="31"/>
    </row>
    <row r="23" spans="1:5" ht="24" customHeight="1">
      <c r="A23" s="322"/>
      <c r="B23" s="31"/>
      <c r="C23" s="43"/>
      <c r="D23" s="43"/>
      <c r="E23" s="31"/>
    </row>
    <row r="24" spans="1:5" ht="24" customHeight="1">
      <c r="A24" s="322"/>
      <c r="B24" s="31"/>
      <c r="C24" s="43"/>
      <c r="D24" s="43"/>
      <c r="E24" s="31"/>
    </row>
    <row r="25" spans="1:5" ht="24" customHeight="1">
      <c r="A25" s="322"/>
      <c r="B25" s="38" t="s">
        <v>86</v>
      </c>
      <c r="C25" s="39">
        <f>SUM(C22:C24)</f>
        <v>0</v>
      </c>
      <c r="D25" s="39">
        <f>SUM(D22:D24)</f>
        <v>0</v>
      </c>
      <c r="E25" s="41"/>
    </row>
    <row r="26" spans="1:5" ht="24" customHeight="1">
      <c r="A26" s="323" t="s">
        <v>81</v>
      </c>
      <c r="B26" s="323"/>
      <c r="C26" s="47">
        <f>SUM(C21,C25)</f>
        <v>0</v>
      </c>
      <c r="D26" s="47">
        <f>SUM(D21,D25)</f>
        <v>0</v>
      </c>
      <c r="E26" s="41"/>
    </row>
    <row r="27" spans="1:5" ht="22.5" customHeight="1">
      <c r="A27" s="324" t="s">
        <v>88</v>
      </c>
      <c r="B27" s="324"/>
      <c r="C27" s="324"/>
      <c r="D27" s="324"/>
      <c r="E27" s="324"/>
    </row>
    <row r="28" spans="1:5" ht="37.5" customHeight="1">
      <c r="A28" s="326" t="s">
        <v>135</v>
      </c>
      <c r="B28" s="326"/>
      <c r="C28" s="326"/>
      <c r="D28" s="326"/>
      <c r="E28" s="326"/>
    </row>
  </sheetData>
  <mergeCells count="15">
    <mergeCell ref="A1:B1"/>
    <mergeCell ref="A2:E2"/>
    <mergeCell ref="A3:B3"/>
    <mergeCell ref="A4:B4"/>
    <mergeCell ref="A5:B5"/>
    <mergeCell ref="A22:A25"/>
    <mergeCell ref="A26:B26"/>
    <mergeCell ref="A27:E27"/>
    <mergeCell ref="A28:E28"/>
    <mergeCell ref="A6:A10"/>
    <mergeCell ref="A11:B11"/>
    <mergeCell ref="A12:B12"/>
    <mergeCell ref="A13:B13"/>
    <mergeCell ref="A14:B14"/>
    <mergeCell ref="A15:A21"/>
  </mergeCells>
  <phoneticPr fontId="2"/>
  <pageMargins left="0.9055118110236221"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3D4FC-E443-4CA3-9E7E-7A48741DE4A4}">
  <dimension ref="A1:H28"/>
  <sheetViews>
    <sheetView view="pageBreakPreview" zoomScaleNormal="100" zoomScaleSheetLayoutView="100" workbookViewId="0">
      <selection activeCell="I14" sqref="I14"/>
    </sheetView>
  </sheetViews>
  <sheetFormatPr defaultRowHeight="27" customHeight="1"/>
  <cols>
    <col min="1" max="1" width="4.75" style="4" customWidth="1"/>
    <col min="2" max="2" width="16.75" style="4" customWidth="1"/>
    <col min="3" max="4" width="13.25" style="23" customWidth="1"/>
    <col min="5" max="5" width="29.875" style="4" customWidth="1"/>
    <col min="6" max="16384" width="9" style="4"/>
  </cols>
  <sheetData>
    <row r="1" spans="1:8" ht="16.5" customHeight="1">
      <c r="A1" s="325" t="s">
        <v>159</v>
      </c>
      <c r="B1" s="325"/>
      <c r="C1" s="48"/>
      <c r="D1" s="48"/>
      <c r="E1" s="49"/>
    </row>
    <row r="2" spans="1:8" ht="19.5" customHeight="1">
      <c r="A2" s="342" t="s">
        <v>158</v>
      </c>
      <c r="B2" s="344"/>
      <c r="C2" s="344"/>
      <c r="D2" s="344"/>
      <c r="E2" s="344"/>
    </row>
    <row r="3" spans="1:8" ht="24" customHeight="1">
      <c r="A3" s="311" t="s">
        <v>69</v>
      </c>
      <c r="B3" s="311"/>
      <c r="C3" s="4"/>
      <c r="D3" s="4"/>
      <c r="E3" s="37" t="s">
        <v>70</v>
      </c>
    </row>
    <row r="4" spans="1:8" ht="24" customHeight="1">
      <c r="A4" s="323" t="s">
        <v>71</v>
      </c>
      <c r="B4" s="323"/>
      <c r="C4" s="30" t="s">
        <v>151</v>
      </c>
      <c r="D4" s="30" t="s">
        <v>152</v>
      </c>
      <c r="E4" s="38" t="s">
        <v>73</v>
      </c>
    </row>
    <row r="5" spans="1:8" ht="24" customHeight="1">
      <c r="A5" s="323" t="s">
        <v>238</v>
      </c>
      <c r="B5" s="323"/>
      <c r="C5" s="47">
        <f>IF(ROUNDDOWN((C21-C10)*2/3,-4)&lt;500000,ROUNDDOWN((C21-C10)*2/3,-4),500000)</f>
        <v>0</v>
      </c>
      <c r="D5" s="47">
        <f>IF(ROUNDDOWN((D21-D10)*2/3,-4)&lt;500000,ROUNDDOWN((D21-D10)*2/3,-4),500000)</f>
        <v>0</v>
      </c>
      <c r="E5" s="141" t="s">
        <v>246</v>
      </c>
    </row>
    <row r="6" spans="1:8" ht="24" customHeight="1">
      <c r="A6" s="327" t="s">
        <v>74</v>
      </c>
      <c r="B6" s="41" t="s">
        <v>75</v>
      </c>
      <c r="C6" s="43"/>
      <c r="D6" s="43"/>
      <c r="E6" s="44"/>
    </row>
    <row r="7" spans="1:8" ht="24" customHeight="1">
      <c r="A7" s="327"/>
      <c r="B7" s="41" t="s">
        <v>76</v>
      </c>
      <c r="C7" s="43"/>
      <c r="D7" s="43"/>
      <c r="E7" s="44"/>
      <c r="H7" s="69"/>
    </row>
    <row r="8" spans="1:8" ht="37.5" customHeight="1">
      <c r="A8" s="327"/>
      <c r="B8" s="42" t="s">
        <v>77</v>
      </c>
      <c r="C8" s="43"/>
      <c r="D8" s="43"/>
      <c r="E8" s="44"/>
    </row>
    <row r="9" spans="1:8" ht="37.5" customHeight="1">
      <c r="A9" s="327"/>
      <c r="B9" s="42" t="s">
        <v>87</v>
      </c>
      <c r="C9" s="43"/>
      <c r="D9" s="43"/>
      <c r="E9" s="44"/>
    </row>
    <row r="10" spans="1:8" ht="24" customHeight="1">
      <c r="A10" s="327"/>
      <c r="B10" s="38" t="s">
        <v>84</v>
      </c>
      <c r="C10" s="39">
        <f>SUM(C6:C9)</f>
        <v>0</v>
      </c>
      <c r="D10" s="39">
        <f>SUM(D6:D9)</f>
        <v>0</v>
      </c>
      <c r="E10" s="40" t="s">
        <v>79</v>
      </c>
    </row>
    <row r="11" spans="1:8" ht="24" customHeight="1">
      <c r="A11" s="323" t="s">
        <v>80</v>
      </c>
      <c r="B11" s="323"/>
      <c r="C11" s="39">
        <f>C12-(SUM(C5:C9))</f>
        <v>0</v>
      </c>
      <c r="D11" s="39">
        <f>D12-(SUM(D5:D9))</f>
        <v>0</v>
      </c>
      <c r="E11" s="40"/>
    </row>
    <row r="12" spans="1:8" ht="24" customHeight="1">
      <c r="A12" s="323" t="s">
        <v>81</v>
      </c>
      <c r="B12" s="323"/>
      <c r="C12" s="47">
        <f>C26</f>
        <v>0</v>
      </c>
      <c r="D12" s="47">
        <f>D26</f>
        <v>0</v>
      </c>
      <c r="E12" s="40"/>
    </row>
    <row r="13" spans="1:8" ht="24" customHeight="1">
      <c r="A13" s="311" t="s">
        <v>82</v>
      </c>
      <c r="B13" s="311"/>
      <c r="E13" s="37" t="s">
        <v>70</v>
      </c>
    </row>
    <row r="14" spans="1:8" ht="24" customHeight="1">
      <c r="A14" s="323" t="s">
        <v>71</v>
      </c>
      <c r="B14" s="323"/>
      <c r="C14" s="30" t="s">
        <v>151</v>
      </c>
      <c r="D14" s="30" t="s">
        <v>152</v>
      </c>
      <c r="E14" s="38" t="s">
        <v>73</v>
      </c>
    </row>
    <row r="15" spans="1:8" ht="24" customHeight="1">
      <c r="A15" s="322" t="s">
        <v>83</v>
      </c>
      <c r="B15" s="31"/>
      <c r="C15" s="43"/>
      <c r="D15" s="43"/>
      <c r="E15" s="45"/>
    </row>
    <row r="16" spans="1:8" ht="24" customHeight="1">
      <c r="A16" s="322"/>
      <c r="B16" s="46"/>
      <c r="C16" s="43"/>
      <c r="D16" s="43"/>
      <c r="E16" s="45"/>
    </row>
    <row r="17" spans="1:5" ht="24" customHeight="1">
      <c r="A17" s="322"/>
      <c r="B17" s="46"/>
      <c r="C17" s="43"/>
      <c r="D17" s="43"/>
      <c r="E17" s="45"/>
    </row>
    <row r="18" spans="1:5" ht="24" customHeight="1">
      <c r="A18" s="322"/>
      <c r="B18" s="46"/>
      <c r="C18" s="43"/>
      <c r="D18" s="43"/>
      <c r="E18" s="45"/>
    </row>
    <row r="19" spans="1:5" ht="24" customHeight="1">
      <c r="A19" s="322"/>
      <c r="B19" s="31"/>
      <c r="C19" s="43"/>
      <c r="D19" s="43"/>
      <c r="E19" s="45"/>
    </row>
    <row r="20" spans="1:5" ht="24" customHeight="1">
      <c r="A20" s="322"/>
      <c r="B20" s="31"/>
      <c r="C20" s="43"/>
      <c r="D20" s="43"/>
      <c r="E20" s="31"/>
    </row>
    <row r="21" spans="1:5" ht="24" customHeight="1">
      <c r="A21" s="322"/>
      <c r="B21" s="38" t="s">
        <v>78</v>
      </c>
      <c r="C21" s="39">
        <f>SUM(C15:C20)</f>
        <v>0</v>
      </c>
      <c r="D21" s="39">
        <f>SUM(D15:D20)</f>
        <v>0</v>
      </c>
      <c r="E21" s="41"/>
    </row>
    <row r="22" spans="1:5" ht="24" customHeight="1">
      <c r="A22" s="322" t="s">
        <v>85</v>
      </c>
      <c r="B22" s="31"/>
      <c r="C22" s="43"/>
      <c r="D22" s="43"/>
      <c r="E22" s="31"/>
    </row>
    <row r="23" spans="1:5" ht="24" customHeight="1">
      <c r="A23" s="322"/>
      <c r="B23" s="31"/>
      <c r="C23" s="43"/>
      <c r="D23" s="43"/>
      <c r="E23" s="31"/>
    </row>
    <row r="24" spans="1:5" ht="24" customHeight="1">
      <c r="A24" s="322"/>
      <c r="B24" s="31"/>
      <c r="C24" s="43"/>
      <c r="D24" s="43"/>
      <c r="E24" s="31"/>
    </row>
    <row r="25" spans="1:5" ht="24" customHeight="1">
      <c r="A25" s="322"/>
      <c r="B25" s="38" t="s">
        <v>86</v>
      </c>
      <c r="C25" s="39">
        <f>SUM(C22:C24)</f>
        <v>0</v>
      </c>
      <c r="D25" s="39">
        <f>SUM(D22:D24)</f>
        <v>0</v>
      </c>
      <c r="E25" s="41"/>
    </row>
    <row r="26" spans="1:5" ht="24" customHeight="1">
      <c r="A26" s="323" t="s">
        <v>81</v>
      </c>
      <c r="B26" s="323"/>
      <c r="C26" s="47">
        <f>SUM(C21,C25)</f>
        <v>0</v>
      </c>
      <c r="D26" s="47">
        <f>SUM(D21,D25)</f>
        <v>0</v>
      </c>
      <c r="E26" s="41"/>
    </row>
    <row r="27" spans="1:5" ht="21.75" customHeight="1">
      <c r="A27" s="324" t="s">
        <v>88</v>
      </c>
      <c r="B27" s="324"/>
      <c r="C27" s="324"/>
      <c r="D27" s="324"/>
      <c r="E27" s="324"/>
    </row>
    <row r="28" spans="1:5" ht="21.75" customHeight="1">
      <c r="A28" s="326" t="s">
        <v>92</v>
      </c>
      <c r="B28" s="326"/>
      <c r="C28" s="326"/>
      <c r="D28" s="326"/>
      <c r="E28" s="326"/>
    </row>
  </sheetData>
  <mergeCells count="15">
    <mergeCell ref="A1:B1"/>
    <mergeCell ref="A2:E2"/>
    <mergeCell ref="A3:B3"/>
    <mergeCell ref="A4:B4"/>
    <mergeCell ref="A5:B5"/>
    <mergeCell ref="A22:A25"/>
    <mergeCell ref="A26:B26"/>
    <mergeCell ref="A27:E27"/>
    <mergeCell ref="A28:E28"/>
    <mergeCell ref="A6:A10"/>
    <mergeCell ref="A11:B11"/>
    <mergeCell ref="A12:B12"/>
    <mergeCell ref="A13:B13"/>
    <mergeCell ref="A14:B14"/>
    <mergeCell ref="A15:A21"/>
  </mergeCells>
  <phoneticPr fontId="2"/>
  <pageMargins left="0.9055118110236221"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8659-3FA8-406B-9759-EE7B7DA2B886}">
  <dimension ref="A1:H28"/>
  <sheetViews>
    <sheetView view="pageBreakPreview" zoomScaleNormal="100" zoomScaleSheetLayoutView="100" workbookViewId="0">
      <selection activeCell="D5" sqref="D5"/>
    </sheetView>
  </sheetViews>
  <sheetFormatPr defaultRowHeight="27" customHeight="1"/>
  <cols>
    <col min="1" max="1" width="4.75" style="4" customWidth="1"/>
    <col min="2" max="2" width="16.75" style="4" customWidth="1"/>
    <col min="3" max="4" width="13.25" style="23" customWidth="1"/>
    <col min="5" max="5" width="29.875" style="4" customWidth="1"/>
    <col min="6" max="16384" width="9" style="4"/>
  </cols>
  <sheetData>
    <row r="1" spans="1:8" ht="16.5" customHeight="1">
      <c r="A1" s="325" t="s">
        <v>159</v>
      </c>
      <c r="B1" s="325"/>
      <c r="C1" s="48"/>
      <c r="D1" s="48"/>
      <c r="E1" s="49"/>
    </row>
    <row r="2" spans="1:8" ht="19.5" customHeight="1">
      <c r="A2" s="342" t="s">
        <v>158</v>
      </c>
      <c r="B2" s="344"/>
      <c r="C2" s="344"/>
      <c r="D2" s="344"/>
      <c r="E2" s="344"/>
    </row>
    <row r="3" spans="1:8" ht="24" customHeight="1">
      <c r="A3" s="311" t="s">
        <v>69</v>
      </c>
      <c r="B3" s="311"/>
      <c r="C3" s="4"/>
      <c r="D3" s="4"/>
      <c r="E3" s="37" t="s">
        <v>70</v>
      </c>
    </row>
    <row r="4" spans="1:8" ht="24" customHeight="1">
      <c r="A4" s="323" t="s">
        <v>71</v>
      </c>
      <c r="B4" s="323"/>
      <c r="C4" s="30" t="s">
        <v>151</v>
      </c>
      <c r="D4" s="30" t="s">
        <v>152</v>
      </c>
      <c r="E4" s="38" t="s">
        <v>73</v>
      </c>
    </row>
    <row r="5" spans="1:8" ht="24" customHeight="1">
      <c r="A5" s="323" t="s">
        <v>238</v>
      </c>
      <c r="B5" s="323"/>
      <c r="C5" s="47">
        <f>IF(ROUNDDOWN((C21-C10)*2/3,-4)&lt;500000,ROUNDDOWN((C21-C10)*2/3,-4),500000)</f>
        <v>0</v>
      </c>
      <c r="D5" s="47">
        <f>IF(ROUNDDOWN((D21-D10)*2/3,-4)&lt;1000000,ROUNDDOWN((D21-D10)*2/3,-4),1000000)</f>
        <v>0</v>
      </c>
      <c r="E5" s="141" t="s">
        <v>246</v>
      </c>
    </row>
    <row r="6" spans="1:8" ht="24" customHeight="1">
      <c r="A6" s="327" t="s">
        <v>74</v>
      </c>
      <c r="B6" s="41" t="s">
        <v>75</v>
      </c>
      <c r="C6" s="43"/>
      <c r="D6" s="43"/>
      <c r="E6" s="44"/>
    </row>
    <row r="7" spans="1:8" ht="24" customHeight="1">
      <c r="A7" s="327"/>
      <c r="B7" s="41" t="s">
        <v>76</v>
      </c>
      <c r="C7" s="43"/>
      <c r="D7" s="43"/>
      <c r="E7" s="44"/>
      <c r="H7" s="69"/>
    </row>
    <row r="8" spans="1:8" ht="37.5" customHeight="1">
      <c r="A8" s="327"/>
      <c r="B8" s="42" t="s">
        <v>77</v>
      </c>
      <c r="C8" s="43"/>
      <c r="D8" s="43"/>
      <c r="E8" s="44"/>
    </row>
    <row r="9" spans="1:8" ht="37.5" customHeight="1">
      <c r="A9" s="327"/>
      <c r="B9" s="42" t="s">
        <v>87</v>
      </c>
      <c r="C9" s="43"/>
      <c r="D9" s="43"/>
      <c r="E9" s="44"/>
    </row>
    <row r="10" spans="1:8" ht="24" customHeight="1">
      <c r="A10" s="327"/>
      <c r="B10" s="38" t="s">
        <v>84</v>
      </c>
      <c r="C10" s="39">
        <f>SUM(C6:C9)</f>
        <v>0</v>
      </c>
      <c r="D10" s="39">
        <f>SUM(D6:D9)</f>
        <v>0</v>
      </c>
      <c r="E10" s="40" t="s">
        <v>79</v>
      </c>
    </row>
    <row r="11" spans="1:8" ht="24" customHeight="1">
      <c r="A11" s="323" t="s">
        <v>80</v>
      </c>
      <c r="B11" s="323"/>
      <c r="C11" s="39">
        <f>C12-(SUM(C5:C9))</f>
        <v>0</v>
      </c>
      <c r="D11" s="39">
        <f>D12-(SUM(D5:D9))</f>
        <v>0</v>
      </c>
      <c r="E11" s="40"/>
    </row>
    <row r="12" spans="1:8" ht="24" customHeight="1">
      <c r="A12" s="323" t="s">
        <v>81</v>
      </c>
      <c r="B12" s="323"/>
      <c r="C12" s="47">
        <f>C26</f>
        <v>0</v>
      </c>
      <c r="D12" s="47">
        <f>D26</f>
        <v>0</v>
      </c>
      <c r="E12" s="40"/>
    </row>
    <row r="13" spans="1:8" ht="24" customHeight="1">
      <c r="A13" s="311" t="s">
        <v>82</v>
      </c>
      <c r="B13" s="311"/>
      <c r="E13" s="37" t="s">
        <v>70</v>
      </c>
    </row>
    <row r="14" spans="1:8" ht="24" customHeight="1">
      <c r="A14" s="323" t="s">
        <v>71</v>
      </c>
      <c r="B14" s="323"/>
      <c r="C14" s="30" t="s">
        <v>151</v>
      </c>
      <c r="D14" s="30" t="s">
        <v>152</v>
      </c>
      <c r="E14" s="38" t="s">
        <v>73</v>
      </c>
    </row>
    <row r="15" spans="1:8" ht="24" customHeight="1">
      <c r="A15" s="322" t="s">
        <v>83</v>
      </c>
      <c r="B15" s="31"/>
      <c r="C15" s="43"/>
      <c r="D15" s="43"/>
      <c r="E15" s="45"/>
    </row>
    <row r="16" spans="1:8" ht="24" customHeight="1">
      <c r="A16" s="322"/>
      <c r="B16" s="46"/>
      <c r="C16" s="43"/>
      <c r="D16" s="43"/>
      <c r="E16" s="45"/>
    </row>
    <row r="17" spans="1:5" ht="24" customHeight="1">
      <c r="A17" s="322"/>
      <c r="B17" s="46"/>
      <c r="C17" s="43"/>
      <c r="D17" s="43"/>
      <c r="E17" s="45"/>
    </row>
    <row r="18" spans="1:5" ht="24" customHeight="1">
      <c r="A18" s="322"/>
      <c r="B18" s="46"/>
      <c r="C18" s="43"/>
      <c r="D18" s="43"/>
      <c r="E18" s="45"/>
    </row>
    <row r="19" spans="1:5" ht="24" customHeight="1">
      <c r="A19" s="322"/>
      <c r="B19" s="31"/>
      <c r="C19" s="43"/>
      <c r="D19" s="43"/>
      <c r="E19" s="45"/>
    </row>
    <row r="20" spans="1:5" ht="24" customHeight="1">
      <c r="A20" s="322"/>
      <c r="B20" s="31"/>
      <c r="C20" s="43"/>
      <c r="D20" s="43"/>
      <c r="E20" s="31"/>
    </row>
    <row r="21" spans="1:5" ht="24" customHeight="1">
      <c r="A21" s="322"/>
      <c r="B21" s="38" t="s">
        <v>78</v>
      </c>
      <c r="C21" s="39">
        <f>SUM(C15:C20)</f>
        <v>0</v>
      </c>
      <c r="D21" s="39">
        <f>SUM(D15:D20)</f>
        <v>0</v>
      </c>
      <c r="E21" s="41"/>
    </row>
    <row r="22" spans="1:5" ht="24" customHeight="1">
      <c r="A22" s="322" t="s">
        <v>85</v>
      </c>
      <c r="B22" s="31"/>
      <c r="C22" s="43"/>
      <c r="D22" s="43"/>
      <c r="E22" s="31"/>
    </row>
    <row r="23" spans="1:5" ht="24" customHeight="1">
      <c r="A23" s="322"/>
      <c r="B23" s="31"/>
      <c r="C23" s="43"/>
      <c r="D23" s="43"/>
      <c r="E23" s="31"/>
    </row>
    <row r="24" spans="1:5" ht="24" customHeight="1">
      <c r="A24" s="322"/>
      <c r="B24" s="31"/>
      <c r="C24" s="43"/>
      <c r="D24" s="43"/>
      <c r="E24" s="31"/>
    </row>
    <row r="25" spans="1:5" ht="24" customHeight="1">
      <c r="A25" s="322"/>
      <c r="B25" s="38" t="s">
        <v>86</v>
      </c>
      <c r="C25" s="39">
        <f>SUM(C22:C24)</f>
        <v>0</v>
      </c>
      <c r="D25" s="39">
        <f>SUM(D22:D24)</f>
        <v>0</v>
      </c>
      <c r="E25" s="41"/>
    </row>
    <row r="26" spans="1:5" ht="24" customHeight="1">
      <c r="A26" s="323" t="s">
        <v>81</v>
      </c>
      <c r="B26" s="323"/>
      <c r="C26" s="47">
        <f>SUM(C21,C25)</f>
        <v>0</v>
      </c>
      <c r="D26" s="47">
        <f>SUM(D21,D25)</f>
        <v>0</v>
      </c>
      <c r="E26" s="41"/>
    </row>
    <row r="27" spans="1:5" ht="21.75" customHeight="1">
      <c r="A27" s="324" t="s">
        <v>88</v>
      </c>
      <c r="B27" s="324"/>
      <c r="C27" s="324"/>
      <c r="D27" s="324"/>
      <c r="E27" s="324"/>
    </row>
    <row r="28" spans="1:5" ht="21.75" customHeight="1">
      <c r="A28" s="326" t="s">
        <v>92</v>
      </c>
      <c r="B28" s="326"/>
      <c r="C28" s="326"/>
      <c r="D28" s="326"/>
      <c r="E28" s="326"/>
    </row>
  </sheetData>
  <mergeCells count="15">
    <mergeCell ref="A26:B26"/>
    <mergeCell ref="A27:E27"/>
    <mergeCell ref="A28:E28"/>
    <mergeCell ref="A11:B11"/>
    <mergeCell ref="A12:B12"/>
    <mergeCell ref="A13:B13"/>
    <mergeCell ref="A14:B14"/>
    <mergeCell ref="A15:A21"/>
    <mergeCell ref="A22:A25"/>
    <mergeCell ref="A6:A10"/>
    <mergeCell ref="A1:B1"/>
    <mergeCell ref="A2:E2"/>
    <mergeCell ref="A3:B3"/>
    <mergeCell ref="A4:B4"/>
    <mergeCell ref="A5:B5"/>
  </mergeCells>
  <phoneticPr fontId="2"/>
  <pageMargins left="0.9055118110236221"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C4328-28E4-458A-990D-8868A9E3DC60}">
  <dimension ref="A1:D27"/>
  <sheetViews>
    <sheetView view="pageBreakPreview" zoomScaleNormal="100" zoomScaleSheetLayoutView="100" workbookViewId="0">
      <selection activeCell="I12" sqref="I12"/>
    </sheetView>
  </sheetViews>
  <sheetFormatPr defaultRowHeight="27" customHeight="1"/>
  <cols>
    <col min="1" max="1" width="19.75" style="4" customWidth="1"/>
    <col min="2" max="3" width="13" style="23" customWidth="1"/>
    <col min="4" max="4" width="31.875" style="4" customWidth="1"/>
    <col min="5" max="16384" width="9" style="4"/>
  </cols>
  <sheetData>
    <row r="1" spans="1:4" ht="16.5" customHeight="1">
      <c r="A1" s="48" t="s">
        <v>159</v>
      </c>
      <c r="B1" s="48"/>
      <c r="C1" s="48"/>
      <c r="D1" s="49"/>
    </row>
    <row r="2" spans="1:4" ht="19.5" customHeight="1">
      <c r="A2" s="328" t="s">
        <v>89</v>
      </c>
      <c r="B2" s="328"/>
      <c r="C2" s="328"/>
      <c r="D2" s="328"/>
    </row>
    <row r="3" spans="1:4" ht="34.5" customHeight="1">
      <c r="A3" s="72" t="s">
        <v>69</v>
      </c>
      <c r="B3" s="4"/>
      <c r="C3" s="4"/>
      <c r="D3" s="37" t="s">
        <v>70</v>
      </c>
    </row>
    <row r="4" spans="1:4" ht="24" customHeight="1">
      <c r="A4" s="38" t="s">
        <v>137</v>
      </c>
      <c r="B4" s="30" t="s">
        <v>151</v>
      </c>
      <c r="C4" s="30" t="s">
        <v>152</v>
      </c>
      <c r="D4" s="38" t="s">
        <v>73</v>
      </c>
    </row>
    <row r="5" spans="1:4" ht="24" customHeight="1">
      <c r="A5" s="74" t="s">
        <v>238</v>
      </c>
      <c r="B5" s="47">
        <f>IF(ROUNDDOWN((B25-B8),-4)&lt;1000000,ROUNDDOWN((B25-B8),-4),1000000)</f>
        <v>0</v>
      </c>
      <c r="C5" s="47">
        <f>IF(ROUNDDOWN((C25-C8),-4)&lt;1000000,ROUNDDOWN((C25-C8),-4),1000000)</f>
        <v>0</v>
      </c>
      <c r="D5" s="73" t="s">
        <v>144</v>
      </c>
    </row>
    <row r="6" spans="1:4" ht="37.5" customHeight="1">
      <c r="A6" s="42" t="s">
        <v>138</v>
      </c>
      <c r="B6" s="43"/>
      <c r="C6" s="43"/>
      <c r="D6" s="44"/>
    </row>
    <row r="7" spans="1:4" ht="24" customHeight="1">
      <c r="A7" s="41" t="s">
        <v>157</v>
      </c>
      <c r="B7" s="43"/>
      <c r="C7" s="43"/>
      <c r="D7" s="44"/>
    </row>
    <row r="8" spans="1:4" ht="24" customHeight="1">
      <c r="A8" s="38" t="s">
        <v>84</v>
      </c>
      <c r="B8" s="39">
        <f>SUM(B6:B7)</f>
        <v>0</v>
      </c>
      <c r="C8" s="39">
        <f>SUM(C6:C7)</f>
        <v>0</v>
      </c>
      <c r="D8" s="40" t="s">
        <v>139</v>
      </c>
    </row>
    <row r="9" spans="1:4" ht="24" customHeight="1">
      <c r="A9" s="40" t="s">
        <v>140</v>
      </c>
      <c r="B9" s="39">
        <f>B10-(SUM(B5:B7))</f>
        <v>0</v>
      </c>
      <c r="C9" s="39">
        <f>C10-(SUM(C5:C7))</f>
        <v>0</v>
      </c>
      <c r="D9" s="40"/>
    </row>
    <row r="10" spans="1:4" ht="24" customHeight="1">
      <c r="A10" s="38" t="s">
        <v>141</v>
      </c>
      <c r="B10" s="47">
        <f>B25</f>
        <v>0</v>
      </c>
      <c r="C10" s="47">
        <f>C25</f>
        <v>0</v>
      </c>
      <c r="D10" s="40"/>
    </row>
    <row r="11" spans="1:4" ht="33.75" customHeight="1">
      <c r="A11" s="71" t="s">
        <v>155</v>
      </c>
      <c r="D11" s="37" t="s">
        <v>70</v>
      </c>
    </row>
    <row r="12" spans="1:4" ht="24" customHeight="1">
      <c r="A12" s="38" t="s">
        <v>137</v>
      </c>
      <c r="B12" s="30" t="s">
        <v>151</v>
      </c>
      <c r="C12" s="30" t="s">
        <v>152</v>
      </c>
      <c r="D12" s="38" t="s">
        <v>73</v>
      </c>
    </row>
    <row r="13" spans="1:4" ht="36" customHeight="1">
      <c r="A13" s="81" t="s">
        <v>146</v>
      </c>
      <c r="B13" s="82"/>
      <c r="C13" s="82"/>
      <c r="D13" s="83" t="s">
        <v>142</v>
      </c>
    </row>
    <row r="14" spans="1:4" ht="24" customHeight="1">
      <c r="A14" s="84"/>
      <c r="B14" s="79"/>
      <c r="C14" s="79"/>
      <c r="D14" s="80"/>
    </row>
    <row r="15" spans="1:4" ht="24" customHeight="1">
      <c r="A15" s="84"/>
      <c r="B15" s="79"/>
      <c r="C15" s="79"/>
      <c r="D15" s="80"/>
    </row>
    <row r="16" spans="1:4" ht="24" customHeight="1">
      <c r="A16" s="84"/>
      <c r="B16" s="79"/>
      <c r="C16" s="79"/>
      <c r="D16" s="80"/>
    </row>
    <row r="17" spans="1:4" ht="24" customHeight="1">
      <c r="A17" s="84"/>
      <c r="B17" s="79"/>
      <c r="C17" s="79"/>
      <c r="D17" s="80"/>
    </row>
    <row r="18" spans="1:4" ht="24" customHeight="1">
      <c r="A18" s="84"/>
      <c r="B18" s="79"/>
      <c r="C18" s="79"/>
      <c r="D18" s="80"/>
    </row>
    <row r="19" spans="1:4" ht="36" customHeight="1">
      <c r="A19" s="81" t="s">
        <v>147</v>
      </c>
      <c r="B19" s="82"/>
      <c r="C19" s="82"/>
      <c r="D19" s="83" t="s">
        <v>142</v>
      </c>
    </row>
    <row r="20" spans="1:4" ht="24" customHeight="1">
      <c r="A20" s="84"/>
      <c r="B20" s="79"/>
      <c r="C20" s="79"/>
      <c r="D20" s="80"/>
    </row>
    <row r="21" spans="1:4" ht="24" customHeight="1">
      <c r="A21" s="84"/>
      <c r="B21" s="79"/>
      <c r="C21" s="79"/>
      <c r="D21" s="80"/>
    </row>
    <row r="22" spans="1:4" ht="24" customHeight="1">
      <c r="A22" s="84"/>
      <c r="B22" s="79"/>
      <c r="C22" s="79"/>
      <c r="D22" s="80"/>
    </row>
    <row r="23" spans="1:4" ht="24" customHeight="1">
      <c r="A23" s="85"/>
      <c r="B23" s="75"/>
      <c r="C23" s="75"/>
      <c r="D23" s="76"/>
    </row>
    <row r="24" spans="1:4" ht="24" customHeight="1">
      <c r="A24" s="78"/>
      <c r="B24" s="77"/>
      <c r="C24" s="77"/>
      <c r="D24" s="78"/>
    </row>
    <row r="25" spans="1:4" ht="24" customHeight="1">
      <c r="A25" s="38" t="s">
        <v>143</v>
      </c>
      <c r="B25" s="47">
        <f>SUM(B14:B18,B20:B24)</f>
        <v>0</v>
      </c>
      <c r="C25" s="47">
        <f>SUM(C14:C18,C20:C24)</f>
        <v>0</v>
      </c>
      <c r="D25" s="41"/>
    </row>
    <row r="26" spans="1:4" ht="21" customHeight="1">
      <c r="A26" s="324" t="s">
        <v>88</v>
      </c>
      <c r="B26" s="324"/>
      <c r="C26" s="324"/>
      <c r="D26" s="324"/>
    </row>
    <row r="27" spans="1:4" ht="21" customHeight="1">
      <c r="A27" s="326" t="s">
        <v>145</v>
      </c>
      <c r="B27" s="326"/>
      <c r="C27" s="326"/>
      <c r="D27" s="326"/>
    </row>
  </sheetData>
  <mergeCells count="3">
    <mergeCell ref="A2:D2"/>
    <mergeCell ref="A26:D26"/>
    <mergeCell ref="A27:D27"/>
  </mergeCells>
  <phoneticPr fontId="2"/>
  <pageMargins left="0.9055118110236221"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30D3-C787-4191-A95F-BF76C6564C80}">
  <sheetPr>
    <pageSetUpPr fitToPage="1"/>
  </sheetPr>
  <dimension ref="A1:K21"/>
  <sheetViews>
    <sheetView view="pageBreakPreview" zoomScaleNormal="100" zoomScaleSheetLayoutView="100" workbookViewId="0">
      <selection activeCell="N14" sqref="N14"/>
    </sheetView>
  </sheetViews>
  <sheetFormatPr defaultRowHeight="18"/>
  <cols>
    <col min="1" max="1" width="17" style="4" customWidth="1"/>
    <col min="2" max="2" width="3.375" style="18" customWidth="1"/>
    <col min="3" max="3" width="7.125" style="4" customWidth="1"/>
    <col min="4" max="11" width="7.25" style="4" customWidth="1"/>
    <col min="12" max="16384" width="9" style="4"/>
  </cols>
  <sheetData>
    <row r="1" spans="1:11" ht="16.5" customHeight="1">
      <c r="A1" s="97" t="s">
        <v>160</v>
      </c>
    </row>
    <row r="2" spans="1:11" ht="22.5" customHeight="1">
      <c r="A2" s="367" t="s">
        <v>184</v>
      </c>
      <c r="B2" s="367"/>
      <c r="C2" s="367"/>
      <c r="D2" s="367"/>
      <c r="E2" s="367"/>
      <c r="F2" s="367"/>
      <c r="G2" s="367"/>
      <c r="H2" s="367"/>
      <c r="I2" s="367"/>
      <c r="J2" s="367"/>
      <c r="K2" s="367"/>
    </row>
    <row r="3" spans="1:11" ht="22.5" customHeight="1">
      <c r="A3" s="368" t="s">
        <v>185</v>
      </c>
      <c r="B3" s="368"/>
      <c r="C3" s="368"/>
      <c r="D3" s="368"/>
      <c r="E3" s="368"/>
      <c r="F3" s="368"/>
      <c r="G3" s="368"/>
      <c r="H3" s="368"/>
      <c r="I3" s="368"/>
      <c r="J3" s="368"/>
      <c r="K3" s="368"/>
    </row>
    <row r="4" spans="1:11" ht="22.5" customHeight="1">
      <c r="B4" s="66"/>
      <c r="C4" s="66"/>
      <c r="D4" s="66"/>
      <c r="E4" s="66"/>
      <c r="F4" s="66"/>
      <c r="G4" s="66"/>
      <c r="H4" s="369" t="s">
        <v>25</v>
      </c>
      <c r="I4" s="369"/>
      <c r="J4" s="369"/>
      <c r="K4" s="369"/>
    </row>
    <row r="5" spans="1:11" ht="24" customHeight="1">
      <c r="A5" s="101" t="s">
        <v>23</v>
      </c>
      <c r="B5" s="362" t="str">
        <f>PHONETIC(B6)</f>
        <v/>
      </c>
      <c r="C5" s="362"/>
      <c r="D5" s="362"/>
      <c r="E5" s="362"/>
      <c r="F5" s="362"/>
      <c r="G5" s="345" t="s">
        <v>183</v>
      </c>
      <c r="H5" s="346"/>
      <c r="I5" s="346"/>
      <c r="J5" s="346"/>
      <c r="K5" s="346"/>
    </row>
    <row r="6" spans="1:11" ht="24" customHeight="1">
      <c r="A6" s="102" t="s">
        <v>112</v>
      </c>
      <c r="B6" s="349"/>
      <c r="C6" s="349"/>
      <c r="D6" s="349"/>
      <c r="E6" s="349"/>
      <c r="F6" s="349"/>
      <c r="G6" s="346"/>
      <c r="H6" s="346"/>
      <c r="I6" s="346"/>
      <c r="J6" s="346"/>
      <c r="K6" s="346"/>
    </row>
    <row r="7" spans="1:11" ht="24" customHeight="1">
      <c r="A7" s="346" t="s">
        <v>182</v>
      </c>
      <c r="B7" s="112" t="s">
        <v>180</v>
      </c>
      <c r="C7" s="370"/>
      <c r="D7" s="371"/>
      <c r="E7" s="371"/>
      <c r="F7" s="371"/>
      <c r="G7" s="371"/>
      <c r="H7" s="101" t="s">
        <v>4</v>
      </c>
      <c r="I7" s="347"/>
      <c r="J7" s="347"/>
      <c r="K7" s="347"/>
    </row>
    <row r="8" spans="1:11" ht="24" customHeight="1">
      <c r="A8" s="346"/>
      <c r="B8" s="372"/>
      <c r="C8" s="372"/>
      <c r="D8" s="372"/>
      <c r="E8" s="372"/>
      <c r="F8" s="372"/>
      <c r="G8" s="372"/>
      <c r="H8" s="102" t="s">
        <v>181</v>
      </c>
      <c r="I8" s="348"/>
      <c r="J8" s="348"/>
      <c r="K8" s="348"/>
    </row>
    <row r="9" spans="1:11" ht="24" customHeight="1">
      <c r="A9" s="98" t="s">
        <v>178</v>
      </c>
      <c r="B9" s="359" t="s">
        <v>179</v>
      </c>
      <c r="C9" s="359"/>
      <c r="D9" s="359"/>
      <c r="E9" s="359"/>
      <c r="F9" s="359"/>
      <c r="G9" s="359"/>
      <c r="H9" s="359"/>
      <c r="I9" s="359"/>
      <c r="J9" s="359"/>
      <c r="K9" s="359"/>
    </row>
    <row r="10" spans="1:11" ht="24" customHeight="1">
      <c r="A10" s="345" t="s">
        <v>187</v>
      </c>
      <c r="B10" s="346" t="s">
        <v>176</v>
      </c>
      <c r="C10" s="346"/>
      <c r="D10" s="346"/>
      <c r="E10" s="346"/>
      <c r="F10" s="346" t="s">
        <v>177</v>
      </c>
      <c r="G10" s="346"/>
      <c r="H10" s="346"/>
      <c r="I10" s="346"/>
      <c r="J10" s="346"/>
      <c r="K10" s="346"/>
    </row>
    <row r="11" spans="1:11" ht="90.75" customHeight="1">
      <c r="A11" s="346"/>
      <c r="B11" s="359"/>
      <c r="C11" s="359"/>
      <c r="D11" s="359"/>
      <c r="E11" s="359"/>
      <c r="F11" s="359"/>
      <c r="G11" s="359"/>
      <c r="H11" s="359"/>
      <c r="I11" s="359"/>
      <c r="J11" s="359"/>
      <c r="K11" s="359"/>
    </row>
    <row r="12" spans="1:11" ht="61.5" customHeight="1">
      <c r="A12" s="99" t="s">
        <v>188</v>
      </c>
      <c r="B12" s="359"/>
      <c r="C12" s="359"/>
      <c r="D12" s="359"/>
      <c r="E12" s="359"/>
      <c r="F12" s="359"/>
      <c r="G12" s="359"/>
      <c r="H12" s="359"/>
      <c r="I12" s="359"/>
      <c r="J12" s="359"/>
      <c r="K12" s="359"/>
    </row>
    <row r="13" spans="1:11" ht="36.75" customHeight="1">
      <c r="A13" s="345" t="s">
        <v>186</v>
      </c>
      <c r="B13" s="351" t="s">
        <v>167</v>
      </c>
      <c r="C13" s="352"/>
      <c r="D13" s="352"/>
      <c r="E13" s="352" t="s">
        <v>168</v>
      </c>
      <c r="F13" s="352"/>
      <c r="G13" s="353" t="s">
        <v>169</v>
      </c>
      <c r="H13" s="353"/>
      <c r="I13" s="352" t="s">
        <v>170</v>
      </c>
      <c r="J13" s="352"/>
      <c r="K13" s="366"/>
    </row>
    <row r="14" spans="1:11" ht="60" customHeight="1">
      <c r="A14" s="345"/>
      <c r="B14" s="111">
        <v>1</v>
      </c>
      <c r="C14" s="356"/>
      <c r="D14" s="356"/>
      <c r="E14" s="356"/>
      <c r="F14" s="356"/>
      <c r="G14" s="352"/>
      <c r="H14" s="352"/>
      <c r="I14" s="356"/>
      <c r="J14" s="356"/>
      <c r="K14" s="360"/>
    </row>
    <row r="15" spans="1:11" ht="60" customHeight="1">
      <c r="A15" s="345"/>
      <c r="B15" s="110">
        <v>2</v>
      </c>
      <c r="C15" s="357"/>
      <c r="D15" s="357"/>
      <c r="E15" s="357"/>
      <c r="F15" s="357"/>
      <c r="G15" s="358"/>
      <c r="H15" s="358"/>
      <c r="I15" s="357"/>
      <c r="J15" s="357"/>
      <c r="K15" s="361"/>
    </row>
    <row r="16" spans="1:11" ht="23.25" customHeight="1">
      <c r="A16" s="345" t="s">
        <v>189</v>
      </c>
      <c r="B16" s="101">
        <v>1</v>
      </c>
      <c r="C16" s="362" t="s">
        <v>173</v>
      </c>
      <c r="D16" s="362"/>
      <c r="E16" s="362"/>
      <c r="F16" s="362"/>
      <c r="G16" s="363"/>
      <c r="H16" s="104"/>
      <c r="I16" s="104" t="s">
        <v>171</v>
      </c>
      <c r="J16" s="104"/>
      <c r="K16" s="105" t="s">
        <v>172</v>
      </c>
    </row>
    <row r="17" spans="1:11" ht="23.25" customHeight="1">
      <c r="A17" s="346"/>
      <c r="B17" s="103">
        <v>2</v>
      </c>
      <c r="C17" s="364" t="s">
        <v>174</v>
      </c>
      <c r="D17" s="364"/>
      <c r="E17" s="364"/>
      <c r="F17" s="364"/>
      <c r="G17" s="365"/>
      <c r="H17" s="106"/>
      <c r="I17" s="106" t="s">
        <v>171</v>
      </c>
      <c r="J17" s="106"/>
      <c r="K17" s="107" t="s">
        <v>172</v>
      </c>
    </row>
    <row r="18" spans="1:11" ht="23.25" customHeight="1">
      <c r="A18" s="346"/>
      <c r="B18" s="102">
        <v>3</v>
      </c>
      <c r="C18" s="349" t="s">
        <v>175</v>
      </c>
      <c r="D18" s="349"/>
      <c r="E18" s="349"/>
      <c r="F18" s="349"/>
      <c r="G18" s="350"/>
      <c r="H18" s="108"/>
      <c r="I18" s="108" t="s">
        <v>171</v>
      </c>
      <c r="J18" s="108"/>
      <c r="K18" s="109" t="s">
        <v>172</v>
      </c>
    </row>
    <row r="19" spans="1:11" ht="23.25" customHeight="1">
      <c r="A19" s="345" t="s">
        <v>166</v>
      </c>
      <c r="B19" s="346" t="s">
        <v>161</v>
      </c>
      <c r="C19" s="346"/>
      <c r="D19" s="346" t="s">
        <v>162</v>
      </c>
      <c r="E19" s="346"/>
      <c r="F19" s="346" t="s">
        <v>163</v>
      </c>
      <c r="G19" s="346"/>
      <c r="H19" s="346" t="s">
        <v>164</v>
      </c>
      <c r="I19" s="346"/>
      <c r="J19" s="346" t="s">
        <v>165</v>
      </c>
      <c r="K19" s="346"/>
    </row>
    <row r="20" spans="1:11" ht="23.25" customHeight="1">
      <c r="A20" s="345"/>
      <c r="B20" s="347"/>
      <c r="C20" s="347"/>
      <c r="D20" s="354"/>
      <c r="E20" s="354"/>
      <c r="F20" s="354"/>
      <c r="G20" s="354"/>
      <c r="H20" s="354"/>
      <c r="I20" s="354"/>
      <c r="J20" s="354"/>
      <c r="K20" s="354"/>
    </row>
    <row r="21" spans="1:11" ht="23.25" customHeight="1">
      <c r="A21" s="345"/>
      <c r="B21" s="348"/>
      <c r="C21" s="348"/>
      <c r="D21" s="355"/>
      <c r="E21" s="355"/>
      <c r="F21" s="355"/>
      <c r="G21" s="355"/>
      <c r="H21" s="355"/>
      <c r="I21" s="355"/>
      <c r="J21" s="355"/>
      <c r="K21" s="355"/>
    </row>
  </sheetData>
  <mergeCells count="52">
    <mergeCell ref="I7:K7"/>
    <mergeCell ref="I8:K8"/>
    <mergeCell ref="A2:K2"/>
    <mergeCell ref="A3:K3"/>
    <mergeCell ref="H4:K4"/>
    <mergeCell ref="A7:A8"/>
    <mergeCell ref="B6:F6"/>
    <mergeCell ref="B5:F5"/>
    <mergeCell ref="G5:G6"/>
    <mergeCell ref="H5:K6"/>
    <mergeCell ref="C7:G7"/>
    <mergeCell ref="B8:G8"/>
    <mergeCell ref="A10:A11"/>
    <mergeCell ref="B10:E10"/>
    <mergeCell ref="B11:E11"/>
    <mergeCell ref="F10:K10"/>
    <mergeCell ref="F11:K11"/>
    <mergeCell ref="B9:K9"/>
    <mergeCell ref="I14:K14"/>
    <mergeCell ref="I15:K15"/>
    <mergeCell ref="C16:G16"/>
    <mergeCell ref="C17:G17"/>
    <mergeCell ref="B12:K12"/>
    <mergeCell ref="I13:K13"/>
    <mergeCell ref="J20:K20"/>
    <mergeCell ref="F21:G21"/>
    <mergeCell ref="H21:I21"/>
    <mergeCell ref="J21:K21"/>
    <mergeCell ref="C14:D14"/>
    <mergeCell ref="C15:D15"/>
    <mergeCell ref="E14:F14"/>
    <mergeCell ref="G14:H14"/>
    <mergeCell ref="E15:F15"/>
    <mergeCell ref="G15:H15"/>
    <mergeCell ref="D20:E20"/>
    <mergeCell ref="D21:E21"/>
    <mergeCell ref="F20:G20"/>
    <mergeCell ref="J19:K19"/>
    <mergeCell ref="H20:I20"/>
    <mergeCell ref="A13:A15"/>
    <mergeCell ref="A16:A18"/>
    <mergeCell ref="A19:A21"/>
    <mergeCell ref="B20:C20"/>
    <mergeCell ref="B21:C21"/>
    <mergeCell ref="C18:G18"/>
    <mergeCell ref="B19:C19"/>
    <mergeCell ref="B13:D13"/>
    <mergeCell ref="D19:E19"/>
    <mergeCell ref="F19:G19"/>
    <mergeCell ref="E13:F13"/>
    <mergeCell ref="G13:H13"/>
    <mergeCell ref="H19:I19"/>
  </mergeCells>
  <phoneticPr fontId="2"/>
  <pageMargins left="0.9055118110236221" right="0.70866141732283472" top="0.74803149606299213" bottom="0.74803149606299213"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342900</xdr:colOff>
                    <xdr:row>14</xdr:row>
                    <xdr:rowOff>723900</xdr:rowOff>
                  </from>
                  <to>
                    <xdr:col>8</xdr:col>
                    <xdr:colOff>47625</xdr:colOff>
                    <xdr:row>16</xdr:row>
                    <xdr:rowOff>19050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7</xdr:col>
                    <xdr:colOff>342900</xdr:colOff>
                    <xdr:row>15</xdr:row>
                    <xdr:rowOff>247650</xdr:rowOff>
                  </from>
                  <to>
                    <xdr:col>8</xdr:col>
                    <xdr:colOff>47625</xdr:colOff>
                    <xdr:row>17</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7</xdr:col>
                    <xdr:colOff>342900</xdr:colOff>
                    <xdr:row>16</xdr:row>
                    <xdr:rowOff>247650</xdr:rowOff>
                  </from>
                  <to>
                    <xdr:col>8</xdr:col>
                    <xdr:colOff>47625</xdr:colOff>
                    <xdr:row>18</xdr:row>
                    <xdr:rowOff>9525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9</xdr:col>
                    <xdr:colOff>342900</xdr:colOff>
                    <xdr:row>14</xdr:row>
                    <xdr:rowOff>723900</xdr:rowOff>
                  </from>
                  <to>
                    <xdr:col>10</xdr:col>
                    <xdr:colOff>47625</xdr:colOff>
                    <xdr:row>16</xdr:row>
                    <xdr:rowOff>19050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9</xdr:col>
                    <xdr:colOff>342900</xdr:colOff>
                    <xdr:row>15</xdr:row>
                    <xdr:rowOff>247650</xdr:rowOff>
                  </from>
                  <to>
                    <xdr:col>10</xdr:col>
                    <xdr:colOff>47625</xdr:colOff>
                    <xdr:row>17</xdr:row>
                    <xdr:rowOff>9525</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9</xdr:col>
                    <xdr:colOff>342900</xdr:colOff>
                    <xdr:row>16</xdr:row>
                    <xdr:rowOff>247650</xdr:rowOff>
                  </from>
                  <to>
                    <xdr:col>10</xdr:col>
                    <xdr:colOff>47625</xdr:colOff>
                    <xdr:row>18</xdr:row>
                    <xdr:rowOff>9525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D13D8-F611-4BF3-A156-C256C14D5655}">
  <sheetPr>
    <pageSetUpPr fitToPage="1"/>
  </sheetPr>
  <dimension ref="A1:M37"/>
  <sheetViews>
    <sheetView view="pageBreakPreview" zoomScaleNormal="100" zoomScaleSheetLayoutView="100" workbookViewId="0">
      <selection activeCell="P17" sqref="P17"/>
    </sheetView>
  </sheetViews>
  <sheetFormatPr defaultRowHeight="23.25" customHeight="1"/>
  <cols>
    <col min="1" max="1" width="16.375" style="4" customWidth="1"/>
    <col min="2" max="2" width="4.75" style="18" customWidth="1"/>
    <col min="3" max="13" width="4.75" style="4" customWidth="1"/>
    <col min="14" max="16384" width="9" style="4"/>
  </cols>
  <sheetData>
    <row r="1" spans="1:13" ht="23.25" customHeight="1">
      <c r="A1" s="97" t="s">
        <v>190</v>
      </c>
    </row>
    <row r="2" spans="1:13" ht="23.25" customHeight="1">
      <c r="A2" s="367" t="s">
        <v>217</v>
      </c>
      <c r="B2" s="367"/>
      <c r="C2" s="367"/>
      <c r="D2" s="367"/>
      <c r="E2" s="367"/>
      <c r="F2" s="367"/>
      <c r="G2" s="367"/>
      <c r="H2" s="367"/>
      <c r="I2" s="367"/>
      <c r="J2" s="367"/>
      <c r="K2" s="367"/>
      <c r="L2" s="367"/>
      <c r="M2" s="367"/>
    </row>
    <row r="3" spans="1:13" ht="22.5" customHeight="1">
      <c r="A3" s="118" t="s">
        <v>191</v>
      </c>
      <c r="B3" s="376"/>
      <c r="C3" s="376"/>
      <c r="D3" s="376"/>
      <c r="E3" s="376"/>
      <c r="F3" s="376"/>
      <c r="G3" s="376"/>
      <c r="H3" s="376"/>
      <c r="I3" s="376"/>
      <c r="J3" s="376"/>
      <c r="K3" s="376"/>
      <c r="L3" s="376"/>
      <c r="M3" s="377"/>
    </row>
    <row r="4" spans="1:13" ht="22.5" customHeight="1">
      <c r="A4" s="118" t="s">
        <v>192</v>
      </c>
      <c r="B4" s="376"/>
      <c r="C4" s="376"/>
      <c r="D4" s="376"/>
      <c r="E4" s="376"/>
      <c r="F4" s="376"/>
      <c r="G4" s="376"/>
      <c r="H4" s="376"/>
      <c r="I4" s="376"/>
      <c r="J4" s="376"/>
      <c r="K4" s="376"/>
      <c r="L4" s="376"/>
      <c r="M4" s="377"/>
    </row>
    <row r="5" spans="1:13" ht="22.5" customHeight="1">
      <c r="A5" s="116" t="s">
        <v>193</v>
      </c>
      <c r="B5" s="378"/>
      <c r="C5" s="378"/>
      <c r="D5" s="378"/>
      <c r="E5" s="378"/>
      <c r="F5" s="378"/>
      <c r="G5" s="378"/>
      <c r="H5" s="378"/>
      <c r="I5" s="378"/>
      <c r="J5" s="378"/>
      <c r="K5" s="378"/>
      <c r="L5" s="378"/>
      <c r="M5" s="379"/>
    </row>
    <row r="6" spans="1:13" ht="22.5" customHeight="1">
      <c r="A6" s="117"/>
      <c r="B6" s="98" t="s">
        <v>194</v>
      </c>
      <c r="C6" s="98" t="s">
        <v>195</v>
      </c>
      <c r="D6" s="98" t="s">
        <v>196</v>
      </c>
      <c r="E6" s="98" t="s">
        <v>197</v>
      </c>
      <c r="F6" s="98" t="s">
        <v>198</v>
      </c>
      <c r="G6" s="98" t="s">
        <v>199</v>
      </c>
      <c r="H6" s="98" t="s">
        <v>203</v>
      </c>
      <c r="I6" s="98" t="s">
        <v>204</v>
      </c>
      <c r="J6" s="98" t="s">
        <v>205</v>
      </c>
      <c r="K6" s="98" t="s">
        <v>200</v>
      </c>
      <c r="L6" s="98" t="s">
        <v>201</v>
      </c>
      <c r="M6" s="98" t="s">
        <v>202</v>
      </c>
    </row>
    <row r="7" spans="1:13" ht="22.5" customHeight="1">
      <c r="A7" s="114" t="s">
        <v>206</v>
      </c>
      <c r="B7" s="98"/>
      <c r="C7" s="100"/>
      <c r="D7" s="100"/>
      <c r="E7" s="100"/>
      <c r="F7" s="100"/>
      <c r="G7" s="100"/>
      <c r="H7" s="98"/>
      <c r="I7" s="100"/>
      <c r="J7" s="100"/>
      <c r="K7" s="100"/>
      <c r="L7" s="100"/>
      <c r="M7" s="100"/>
    </row>
    <row r="8" spans="1:13" ht="22.5" customHeight="1">
      <c r="A8" s="114" t="s">
        <v>207</v>
      </c>
      <c r="B8" s="100"/>
      <c r="C8" s="100"/>
      <c r="D8" s="100"/>
      <c r="E8" s="100"/>
      <c r="F8" s="100"/>
      <c r="G8" s="100"/>
      <c r="H8" s="98"/>
      <c r="I8" s="100"/>
      <c r="J8" s="100"/>
      <c r="K8" s="100"/>
      <c r="L8" s="100"/>
      <c r="M8" s="100"/>
    </row>
    <row r="9" spans="1:13" ht="22.5" customHeight="1">
      <c r="A9" s="114" t="s">
        <v>208</v>
      </c>
      <c r="B9" s="100"/>
      <c r="C9" s="100"/>
      <c r="D9" s="100"/>
      <c r="E9" s="100"/>
      <c r="F9" s="100"/>
      <c r="G9" s="100"/>
      <c r="H9" s="100"/>
      <c r="I9" s="100"/>
      <c r="J9" s="100"/>
      <c r="K9" s="100"/>
      <c r="L9" s="100"/>
      <c r="M9" s="100"/>
    </row>
    <row r="10" spans="1:13" ht="22.5" customHeight="1">
      <c r="A10" s="114" t="s">
        <v>209</v>
      </c>
      <c r="B10" s="100"/>
      <c r="C10" s="100"/>
      <c r="D10" s="100"/>
      <c r="E10" s="100"/>
      <c r="F10" s="100"/>
      <c r="G10" s="100"/>
      <c r="H10" s="100"/>
      <c r="I10" s="100"/>
      <c r="J10" s="100"/>
      <c r="K10" s="100"/>
      <c r="L10" s="100"/>
      <c r="M10" s="100"/>
    </row>
    <row r="11" spans="1:13" ht="22.5" customHeight="1">
      <c r="A11" s="115" t="s">
        <v>210</v>
      </c>
      <c r="B11" s="100"/>
      <c r="C11" s="100"/>
      <c r="D11" s="100"/>
      <c r="E11" s="100"/>
      <c r="F11" s="100"/>
      <c r="G11" s="100"/>
      <c r="H11" s="100"/>
      <c r="I11" s="100"/>
      <c r="J11" s="100"/>
      <c r="K11" s="100"/>
      <c r="L11" s="100"/>
      <c r="M11" s="100"/>
    </row>
    <row r="12" spans="1:13" ht="22.5" customHeight="1">
      <c r="A12" s="383" t="s">
        <v>211</v>
      </c>
      <c r="B12" s="384"/>
      <c r="C12" s="384"/>
      <c r="D12" s="384"/>
      <c r="E12" s="384"/>
      <c r="F12" s="384"/>
      <c r="G12" s="384"/>
      <c r="H12" s="384"/>
      <c r="I12" s="384"/>
      <c r="J12" s="384"/>
      <c r="K12" s="384"/>
      <c r="L12" s="384"/>
      <c r="M12" s="370"/>
    </row>
    <row r="13" spans="1:13" ht="52.5" customHeight="1">
      <c r="A13" s="385"/>
      <c r="B13" s="386"/>
      <c r="C13" s="386"/>
      <c r="D13" s="386"/>
      <c r="E13" s="386"/>
      <c r="F13" s="386"/>
      <c r="G13" s="386"/>
      <c r="H13" s="386"/>
      <c r="I13" s="386"/>
      <c r="J13" s="386"/>
      <c r="K13" s="386"/>
      <c r="L13" s="386"/>
      <c r="M13" s="387"/>
    </row>
    <row r="14" spans="1:13" ht="22.5" customHeight="1">
      <c r="A14" s="380" t="s">
        <v>212</v>
      </c>
      <c r="B14" s="381"/>
      <c r="C14" s="381"/>
      <c r="D14" s="381"/>
      <c r="E14" s="381"/>
      <c r="F14" s="381"/>
      <c r="G14" s="381"/>
      <c r="H14" s="381"/>
      <c r="I14" s="381"/>
      <c r="J14" s="381"/>
      <c r="K14" s="381"/>
      <c r="L14" s="381"/>
      <c r="M14" s="382"/>
    </row>
    <row r="15" spans="1:13" ht="52.5" customHeight="1">
      <c r="A15" s="373"/>
      <c r="B15" s="374"/>
      <c r="C15" s="374"/>
      <c r="D15" s="374"/>
      <c r="E15" s="374"/>
      <c r="F15" s="374"/>
      <c r="G15" s="374"/>
      <c r="H15" s="374"/>
      <c r="I15" s="374"/>
      <c r="J15" s="374"/>
      <c r="K15" s="374"/>
      <c r="L15" s="374"/>
      <c r="M15" s="375"/>
    </row>
    <row r="16" spans="1:13" ht="22.5" customHeight="1">
      <c r="A16" s="380" t="s">
        <v>213</v>
      </c>
      <c r="B16" s="381"/>
      <c r="C16" s="381"/>
      <c r="D16" s="381"/>
      <c r="E16" s="381"/>
      <c r="F16" s="381"/>
      <c r="G16" s="381"/>
      <c r="H16" s="381"/>
      <c r="I16" s="381"/>
      <c r="J16" s="381"/>
      <c r="K16" s="381"/>
      <c r="L16" s="381"/>
      <c r="M16" s="382"/>
    </row>
    <row r="17" spans="1:13" ht="52.5" customHeight="1">
      <c r="A17" s="373"/>
      <c r="B17" s="374"/>
      <c r="C17" s="374"/>
      <c r="D17" s="374"/>
      <c r="E17" s="374"/>
      <c r="F17" s="374"/>
      <c r="G17" s="374"/>
      <c r="H17" s="374"/>
      <c r="I17" s="374"/>
      <c r="J17" s="374"/>
      <c r="K17" s="374"/>
      <c r="L17" s="374"/>
      <c r="M17" s="375"/>
    </row>
    <row r="18" spans="1:13" ht="22.5" customHeight="1">
      <c r="A18" s="380" t="s">
        <v>214</v>
      </c>
      <c r="B18" s="381"/>
      <c r="C18" s="381"/>
      <c r="D18" s="381"/>
      <c r="E18" s="381"/>
      <c r="F18" s="381"/>
      <c r="G18" s="381"/>
      <c r="H18" s="381"/>
      <c r="I18" s="381"/>
      <c r="J18" s="381"/>
      <c r="K18" s="381"/>
      <c r="L18" s="381"/>
      <c r="M18" s="382"/>
    </row>
    <row r="19" spans="1:13" ht="52.5" customHeight="1">
      <c r="A19" s="373"/>
      <c r="B19" s="374"/>
      <c r="C19" s="374"/>
      <c r="D19" s="374"/>
      <c r="E19" s="374"/>
      <c r="F19" s="374"/>
      <c r="G19" s="374"/>
      <c r="H19" s="374"/>
      <c r="I19" s="374"/>
      <c r="J19" s="374"/>
      <c r="K19" s="374"/>
      <c r="L19" s="374"/>
      <c r="M19" s="375"/>
    </row>
    <row r="20" spans="1:13" ht="22.5" customHeight="1">
      <c r="A20" s="380" t="s">
        <v>215</v>
      </c>
      <c r="B20" s="381"/>
      <c r="C20" s="381"/>
      <c r="D20" s="381"/>
      <c r="E20" s="381"/>
      <c r="F20" s="381"/>
      <c r="G20" s="381"/>
      <c r="H20" s="381"/>
      <c r="I20" s="381"/>
      <c r="J20" s="381"/>
      <c r="K20" s="381"/>
      <c r="L20" s="381"/>
      <c r="M20" s="382"/>
    </row>
    <row r="21" spans="1:13" ht="52.5" customHeight="1">
      <c r="A21" s="373"/>
      <c r="B21" s="374"/>
      <c r="C21" s="374"/>
      <c r="D21" s="374"/>
      <c r="E21" s="374"/>
      <c r="F21" s="374"/>
      <c r="G21" s="374"/>
      <c r="H21" s="374"/>
      <c r="I21" s="374"/>
      <c r="J21" s="374"/>
      <c r="K21" s="374"/>
      <c r="L21" s="374"/>
      <c r="M21" s="375"/>
    </row>
    <row r="22" spans="1:13" ht="22.5" customHeight="1">
      <c r="A22" s="383" t="s">
        <v>216</v>
      </c>
      <c r="B22" s="384"/>
      <c r="C22" s="384"/>
      <c r="D22" s="384"/>
      <c r="E22" s="384"/>
      <c r="F22" s="384"/>
      <c r="G22" s="384"/>
      <c r="H22" s="384"/>
      <c r="I22" s="384"/>
      <c r="J22" s="384"/>
      <c r="K22" s="384"/>
      <c r="L22" s="384"/>
      <c r="M22" s="370"/>
    </row>
    <row r="23" spans="1:13" ht="52.5" customHeight="1">
      <c r="A23" s="373"/>
      <c r="B23" s="374"/>
      <c r="C23" s="374"/>
      <c r="D23" s="374"/>
      <c r="E23" s="374"/>
      <c r="F23" s="374"/>
      <c r="G23" s="374"/>
      <c r="H23" s="374"/>
      <c r="I23" s="374"/>
      <c r="J23" s="374"/>
      <c r="K23" s="374"/>
      <c r="L23" s="374"/>
      <c r="M23" s="375"/>
    </row>
    <row r="24" spans="1:13" ht="23.25" customHeight="1">
      <c r="A24" s="113"/>
      <c r="B24" s="66"/>
      <c r="C24" s="66"/>
      <c r="D24" s="66"/>
      <c r="E24" s="66"/>
      <c r="F24" s="66"/>
      <c r="G24" s="66"/>
      <c r="H24" s="66"/>
      <c r="I24" s="66"/>
      <c r="J24" s="66"/>
      <c r="K24" s="66"/>
      <c r="L24" s="66"/>
      <c r="M24" s="66"/>
    </row>
    <row r="25" spans="1:13" ht="23.25" customHeight="1">
      <c r="A25" s="113"/>
      <c r="B25" s="66"/>
      <c r="C25" s="66"/>
      <c r="D25" s="66"/>
      <c r="E25" s="66"/>
      <c r="F25" s="66"/>
      <c r="G25" s="66"/>
      <c r="H25" s="66"/>
      <c r="I25" s="66"/>
      <c r="J25" s="66"/>
      <c r="K25" s="66"/>
      <c r="L25" s="66"/>
      <c r="M25" s="66"/>
    </row>
    <row r="26" spans="1:13" ht="23.25" customHeight="1">
      <c r="A26" s="113"/>
      <c r="B26" s="66"/>
      <c r="C26" s="66"/>
      <c r="D26" s="66"/>
      <c r="E26" s="66"/>
      <c r="F26" s="66"/>
      <c r="G26" s="66"/>
      <c r="H26" s="66"/>
      <c r="I26" s="66"/>
      <c r="J26" s="66"/>
      <c r="K26" s="66"/>
      <c r="L26" s="66"/>
      <c r="M26" s="66"/>
    </row>
    <row r="27" spans="1:13" ht="23.25" customHeight="1">
      <c r="A27" s="66"/>
      <c r="B27" s="96"/>
      <c r="C27" s="66"/>
      <c r="D27" s="66"/>
      <c r="E27" s="66"/>
      <c r="F27" s="66"/>
      <c r="G27" s="66"/>
      <c r="H27" s="66"/>
      <c r="I27" s="66"/>
      <c r="J27" s="66"/>
      <c r="K27" s="66"/>
      <c r="L27" s="66"/>
      <c r="M27" s="66"/>
    </row>
    <row r="28" spans="1:13" ht="23.25" customHeight="1">
      <c r="A28" s="66"/>
      <c r="B28" s="96"/>
      <c r="C28" s="66"/>
      <c r="D28" s="66"/>
      <c r="E28" s="66"/>
      <c r="F28" s="66"/>
      <c r="G28" s="66"/>
      <c r="H28" s="66"/>
      <c r="I28" s="66"/>
      <c r="J28" s="66"/>
      <c r="K28" s="66"/>
      <c r="L28" s="66"/>
      <c r="M28" s="66"/>
    </row>
    <row r="29" spans="1:13" ht="23.25" customHeight="1">
      <c r="A29" s="66"/>
      <c r="B29" s="96"/>
      <c r="C29" s="66"/>
      <c r="D29" s="66"/>
      <c r="E29" s="66"/>
      <c r="F29" s="66"/>
      <c r="G29" s="66"/>
      <c r="H29" s="66"/>
      <c r="I29" s="66"/>
      <c r="J29" s="66"/>
      <c r="K29" s="66"/>
      <c r="L29" s="66"/>
      <c r="M29" s="66"/>
    </row>
    <row r="30" spans="1:13" ht="23.25" customHeight="1">
      <c r="A30" s="66"/>
      <c r="B30" s="96"/>
      <c r="C30" s="66"/>
      <c r="D30" s="66"/>
      <c r="E30" s="66"/>
      <c r="F30" s="66"/>
      <c r="G30" s="66"/>
      <c r="H30" s="66"/>
      <c r="I30" s="66"/>
      <c r="J30" s="66"/>
      <c r="K30" s="66"/>
      <c r="L30" s="66"/>
      <c r="M30" s="66"/>
    </row>
    <row r="31" spans="1:13" ht="23.25" customHeight="1">
      <c r="A31" s="66"/>
      <c r="B31" s="96"/>
      <c r="C31" s="66"/>
      <c r="D31" s="66"/>
      <c r="E31" s="66"/>
      <c r="F31" s="66"/>
      <c r="G31" s="66"/>
      <c r="H31" s="66"/>
      <c r="I31" s="66"/>
      <c r="J31" s="66"/>
      <c r="K31" s="66"/>
      <c r="L31" s="66"/>
      <c r="M31" s="66"/>
    </row>
    <row r="32" spans="1:13" ht="23.25" customHeight="1">
      <c r="A32" s="66"/>
      <c r="B32" s="96"/>
      <c r="C32" s="66"/>
      <c r="D32" s="66"/>
      <c r="E32" s="66"/>
      <c r="F32" s="66"/>
      <c r="G32" s="66"/>
      <c r="H32" s="66"/>
      <c r="I32" s="66"/>
      <c r="J32" s="66"/>
      <c r="K32" s="66"/>
      <c r="L32" s="66"/>
      <c r="M32" s="66"/>
    </row>
    <row r="33" spans="1:13" ht="23.25" customHeight="1">
      <c r="A33" s="66"/>
      <c r="B33" s="96"/>
      <c r="C33" s="66"/>
      <c r="D33" s="66"/>
      <c r="E33" s="66"/>
      <c r="F33" s="66"/>
      <c r="G33" s="66"/>
      <c r="H33" s="66"/>
      <c r="I33" s="66"/>
      <c r="J33" s="66"/>
      <c r="K33" s="66"/>
      <c r="L33" s="66"/>
      <c r="M33" s="66"/>
    </row>
    <row r="34" spans="1:13" ht="23.25" customHeight="1">
      <c r="A34" s="66"/>
      <c r="B34" s="96"/>
      <c r="C34" s="66"/>
      <c r="D34" s="66"/>
      <c r="E34" s="66"/>
      <c r="F34" s="66"/>
      <c r="G34" s="66"/>
      <c r="H34" s="66"/>
      <c r="I34" s="66"/>
      <c r="J34" s="66"/>
      <c r="K34" s="66"/>
      <c r="L34" s="66"/>
      <c r="M34" s="66"/>
    </row>
    <row r="35" spans="1:13" ht="23.25" customHeight="1">
      <c r="A35" s="66"/>
      <c r="B35" s="96"/>
      <c r="C35" s="66"/>
      <c r="D35" s="66"/>
      <c r="E35" s="66"/>
      <c r="F35" s="66"/>
      <c r="G35" s="66"/>
      <c r="H35" s="66"/>
      <c r="I35" s="66"/>
      <c r="J35" s="66"/>
      <c r="K35" s="66"/>
      <c r="L35" s="66"/>
      <c r="M35" s="66"/>
    </row>
    <row r="36" spans="1:13" ht="23.25" customHeight="1">
      <c r="A36" s="66"/>
      <c r="B36" s="96"/>
      <c r="C36" s="66"/>
      <c r="D36" s="66"/>
      <c r="E36" s="66"/>
      <c r="F36" s="66"/>
      <c r="G36" s="66"/>
      <c r="H36" s="66"/>
      <c r="I36" s="66"/>
      <c r="J36" s="66"/>
      <c r="K36" s="66"/>
      <c r="L36" s="66"/>
      <c r="M36" s="66"/>
    </row>
    <row r="37" spans="1:13" ht="23.25" customHeight="1">
      <c r="A37" s="66"/>
      <c r="B37" s="96"/>
      <c r="C37" s="66"/>
      <c r="D37" s="66"/>
      <c r="E37" s="66"/>
      <c r="F37" s="66"/>
      <c r="G37" s="66"/>
      <c r="H37" s="66"/>
      <c r="I37" s="66"/>
      <c r="J37" s="66"/>
      <c r="K37" s="66"/>
      <c r="L37" s="66"/>
      <c r="M37" s="66"/>
    </row>
  </sheetData>
  <mergeCells count="16">
    <mergeCell ref="A23:M23"/>
    <mergeCell ref="B3:M3"/>
    <mergeCell ref="B4:M4"/>
    <mergeCell ref="A2:M2"/>
    <mergeCell ref="B5:M5"/>
    <mergeCell ref="A14:M14"/>
    <mergeCell ref="A16:M16"/>
    <mergeCell ref="A18:M18"/>
    <mergeCell ref="A20:M20"/>
    <mergeCell ref="A22:M22"/>
    <mergeCell ref="A12:M12"/>
    <mergeCell ref="A13:M13"/>
    <mergeCell ref="A15:M15"/>
    <mergeCell ref="A17:M17"/>
    <mergeCell ref="A19:M19"/>
    <mergeCell ref="A21:M21"/>
  </mergeCells>
  <phoneticPr fontId="2"/>
  <pageMargins left="0.9055118110236221"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55AD9-CA88-4962-8AE1-F16B303627A8}">
  <sheetPr>
    <pageSetUpPr fitToPage="1"/>
  </sheetPr>
  <dimension ref="A1:I32"/>
  <sheetViews>
    <sheetView view="pageBreakPreview" zoomScaleNormal="100" zoomScaleSheetLayoutView="100" workbookViewId="0">
      <selection activeCell="F8" sqref="F8"/>
    </sheetView>
  </sheetViews>
  <sheetFormatPr defaultRowHeight="18"/>
  <cols>
    <col min="1" max="1" width="4" style="18" customWidth="1"/>
    <col min="2" max="2" width="27" style="4" customWidth="1"/>
    <col min="3" max="3" width="7.125" style="18" customWidth="1"/>
    <col min="4" max="4" width="8.75" style="4" customWidth="1"/>
    <col min="5" max="5" width="6.75" style="4" customWidth="1"/>
    <col min="6" max="6" width="28" style="4" customWidth="1"/>
    <col min="7" max="7" width="17.625" style="4" customWidth="1"/>
    <col min="8" max="16384" width="9" style="4"/>
  </cols>
  <sheetData>
    <row r="1" spans="1:9" ht="22.5" customHeight="1">
      <c r="A1" s="285" t="s">
        <v>30</v>
      </c>
      <c r="B1" s="285"/>
    </row>
    <row r="2" spans="1:9" ht="22.5" customHeight="1">
      <c r="A2" s="4"/>
      <c r="C2" s="4"/>
      <c r="F2" s="29" t="s">
        <v>25</v>
      </c>
    </row>
    <row r="3" spans="1:9" ht="22.5" customHeight="1">
      <c r="A3" s="311" t="s">
        <v>1</v>
      </c>
      <c r="B3" s="311"/>
      <c r="C3" s="311"/>
      <c r="D3" s="311"/>
      <c r="E3" s="311"/>
      <c r="F3" s="311"/>
      <c r="G3" s="24"/>
    </row>
    <row r="4" spans="1:9" ht="22.5" customHeight="1">
      <c r="A4" s="312" t="s">
        <v>248</v>
      </c>
      <c r="B4" s="312"/>
      <c r="C4" s="312"/>
      <c r="D4" s="312"/>
      <c r="E4" s="312"/>
      <c r="F4" s="312"/>
      <c r="G4" s="25"/>
    </row>
    <row r="5" spans="1:9" ht="17.25" customHeight="1">
      <c r="A5" s="302"/>
      <c r="B5" s="302"/>
      <c r="C5" s="302"/>
      <c r="D5" s="285" t="s">
        <v>3</v>
      </c>
      <c r="E5" s="315" t="s">
        <v>26</v>
      </c>
      <c r="F5" s="315"/>
      <c r="G5" s="19"/>
      <c r="H5" s="19"/>
    </row>
    <row r="6" spans="1:9" ht="22.5" customHeight="1">
      <c r="A6" s="302"/>
      <c r="B6" s="302"/>
      <c r="C6" s="302"/>
      <c r="D6" s="285"/>
      <c r="E6" s="286" t="s">
        <v>235</v>
      </c>
      <c r="F6" s="286"/>
      <c r="G6" s="19"/>
      <c r="H6" s="19"/>
    </row>
    <row r="7" spans="1:9" ht="22.5" customHeight="1">
      <c r="A7" s="302"/>
      <c r="B7" s="302"/>
      <c r="C7" s="302"/>
      <c r="D7" s="4" t="s">
        <v>2</v>
      </c>
      <c r="E7" s="295" t="s">
        <v>235</v>
      </c>
      <c r="F7" s="295"/>
    </row>
    <row r="8" spans="1:9" ht="24" customHeight="1">
      <c r="A8" s="302"/>
      <c r="B8" s="302"/>
      <c r="C8" s="302"/>
      <c r="D8" s="314" t="s">
        <v>24</v>
      </c>
      <c r="E8" s="314"/>
      <c r="F8" s="260" t="s">
        <v>239</v>
      </c>
      <c r="G8" s="17"/>
      <c r="H8" s="17"/>
      <c r="I8" s="17"/>
    </row>
    <row r="9" spans="1:9" ht="24" customHeight="1">
      <c r="A9" s="302"/>
      <c r="B9" s="302"/>
      <c r="C9" s="302"/>
      <c r="D9" s="302"/>
      <c r="E9" s="302"/>
      <c r="F9" s="302"/>
    </row>
    <row r="10" spans="1:9" ht="26.25" customHeight="1">
      <c r="A10" s="305" t="s">
        <v>49</v>
      </c>
      <c r="B10" s="305"/>
      <c r="C10" s="305"/>
      <c r="D10" s="305"/>
      <c r="E10" s="305"/>
      <c r="F10" s="305"/>
      <c r="G10" s="26"/>
      <c r="H10" s="20"/>
    </row>
    <row r="11" spans="1:9" ht="52.5" customHeight="1">
      <c r="A11" s="313" t="s">
        <v>31</v>
      </c>
      <c r="B11" s="313"/>
      <c r="C11" s="313"/>
      <c r="D11" s="313"/>
      <c r="E11" s="313"/>
      <c r="F11" s="313"/>
      <c r="G11" s="28"/>
    </row>
    <row r="12" spans="1:9" ht="27" customHeight="1">
      <c r="A12" s="302" t="s">
        <v>6</v>
      </c>
      <c r="B12" s="302"/>
      <c r="C12" s="302"/>
      <c r="D12" s="302"/>
      <c r="E12" s="302"/>
      <c r="F12" s="302"/>
    </row>
    <row r="13" spans="1:9" ht="22.5" customHeight="1">
      <c r="A13" s="21" t="s">
        <v>35</v>
      </c>
      <c r="B13" s="22" t="s">
        <v>40</v>
      </c>
      <c r="D13" s="292"/>
      <c r="E13" s="292"/>
      <c r="F13" s="292"/>
    </row>
    <row r="14" spans="1:9" ht="22.5" customHeight="1">
      <c r="A14" s="21" t="s">
        <v>36</v>
      </c>
      <c r="B14" s="22" t="s">
        <v>41</v>
      </c>
      <c r="D14" s="292"/>
      <c r="E14" s="292"/>
      <c r="F14" s="292"/>
    </row>
    <row r="15" spans="1:9" ht="22.5" customHeight="1">
      <c r="A15" s="21" t="s">
        <v>37</v>
      </c>
      <c r="B15" s="22" t="s">
        <v>42</v>
      </c>
      <c r="C15" s="23"/>
      <c r="D15" s="310" t="s">
        <v>26</v>
      </c>
      <c r="E15" s="310"/>
      <c r="F15" s="310"/>
    </row>
    <row r="16" spans="1:9" ht="22.5" customHeight="1">
      <c r="A16" s="21" t="s">
        <v>38</v>
      </c>
      <c r="B16" s="22" t="s">
        <v>43</v>
      </c>
      <c r="C16" s="23"/>
      <c r="D16" s="310" t="s">
        <v>26</v>
      </c>
      <c r="E16" s="310"/>
      <c r="F16" s="310"/>
    </row>
    <row r="17" spans="1:6" ht="22.5" customHeight="1">
      <c r="A17" s="21" t="s">
        <v>39</v>
      </c>
      <c r="B17" s="22" t="s">
        <v>44</v>
      </c>
    </row>
    <row r="18" spans="1:6" ht="22.5" customHeight="1">
      <c r="B18" s="285" t="s">
        <v>32</v>
      </c>
      <c r="C18" s="285"/>
    </row>
    <row r="19" spans="1:6" ht="22.5" customHeight="1">
      <c r="B19" s="285" t="s">
        <v>33</v>
      </c>
      <c r="C19" s="285"/>
    </row>
    <row r="20" spans="1:6" ht="22.5" customHeight="1">
      <c r="B20" s="285" t="s">
        <v>34</v>
      </c>
      <c r="C20" s="285"/>
    </row>
    <row r="21" spans="1:6" ht="22.5" customHeight="1">
      <c r="B21" s="16"/>
      <c r="C21" s="16"/>
    </row>
    <row r="22" spans="1:6" ht="22.5" customHeight="1">
      <c r="B22" s="16"/>
      <c r="C22" s="16"/>
    </row>
    <row r="23" spans="1:6" ht="22.5" customHeight="1" thickBot="1"/>
    <row r="24" spans="1:6" ht="22.5" customHeight="1">
      <c r="D24" s="298" t="s">
        <v>45</v>
      </c>
      <c r="E24" s="299"/>
      <c r="F24" s="300"/>
    </row>
    <row r="25" spans="1:6" ht="22.5" customHeight="1">
      <c r="D25" s="32" t="s">
        <v>46</v>
      </c>
      <c r="E25" s="303"/>
      <c r="F25" s="304"/>
    </row>
    <row r="26" spans="1:6" ht="17.25" customHeight="1">
      <c r="D26" s="308" t="s">
        <v>47</v>
      </c>
      <c r="E26" s="306" t="s">
        <v>26</v>
      </c>
      <c r="F26" s="307"/>
    </row>
    <row r="27" spans="1:6" ht="22.5" customHeight="1">
      <c r="D27" s="308"/>
      <c r="E27" s="296" t="s">
        <v>235</v>
      </c>
      <c r="F27" s="297"/>
    </row>
    <row r="28" spans="1:6" ht="22.5" customHeight="1">
      <c r="D28" s="308"/>
      <c r="E28" s="30" t="s">
        <v>48</v>
      </c>
      <c r="F28" s="33"/>
    </row>
    <row r="29" spans="1:6" ht="22.5" customHeight="1">
      <c r="D29" s="308"/>
      <c r="E29" s="30" t="s">
        <v>19</v>
      </c>
      <c r="F29" s="33"/>
    </row>
    <row r="30" spans="1:6" ht="22.5" customHeight="1" thickBot="1">
      <c r="D30" s="309"/>
      <c r="E30" s="34" t="s">
        <v>18</v>
      </c>
      <c r="F30" s="35"/>
    </row>
    <row r="31" spans="1:6" ht="42" customHeight="1">
      <c r="D31" s="301" t="s">
        <v>50</v>
      </c>
      <c r="E31" s="301"/>
      <c r="F31" s="301"/>
    </row>
    <row r="32" spans="1:6">
      <c r="F32" s="2" t="s">
        <v>117</v>
      </c>
    </row>
  </sheetData>
  <mergeCells count="26">
    <mergeCell ref="A1:B1"/>
    <mergeCell ref="B18:C18"/>
    <mergeCell ref="B19:C19"/>
    <mergeCell ref="B20:C20"/>
    <mergeCell ref="E26:F26"/>
    <mergeCell ref="D26:D30"/>
    <mergeCell ref="D15:F15"/>
    <mergeCell ref="D16:F16"/>
    <mergeCell ref="A3:F3"/>
    <mergeCell ref="A4:F4"/>
    <mergeCell ref="A11:F11"/>
    <mergeCell ref="A12:F12"/>
    <mergeCell ref="D8:E8"/>
    <mergeCell ref="D5:D6"/>
    <mergeCell ref="E5:F5"/>
    <mergeCell ref="E6:F6"/>
    <mergeCell ref="E7:F7"/>
    <mergeCell ref="E27:F27"/>
    <mergeCell ref="D24:F24"/>
    <mergeCell ref="D31:F31"/>
    <mergeCell ref="A5:C8"/>
    <mergeCell ref="A9:F9"/>
    <mergeCell ref="E25:F25"/>
    <mergeCell ref="D13:F13"/>
    <mergeCell ref="D14:F14"/>
    <mergeCell ref="A10:F10"/>
  </mergeCells>
  <phoneticPr fontId="2"/>
  <dataValidations count="1">
    <dataValidation type="list" allowBlank="1" showInputMessage="1" showErrorMessage="1" sqref="D13:F13" xr:uid="{02176C81-70A9-4B7E-89E1-B9FE7BB3DD5C}">
      <formula1>"文化活動成果発表事業,各種大会等参加事業,文化活動研修事業,文化団体備品整備事業,刊行物発行事業,文化団体結成促進事業,被災団体備品整備事業,被災文化団体活動支援事業,いわて芸術家派遣事業,若手芸術家・民俗芸能後継者等育成事業,障がい者芸術活動支援事業"</formula1>
    </dataValidation>
  </dataValidations>
  <pageMargins left="0.9055118110236221" right="0.9055118110236221" top="0.74803149606299213" bottom="0.74803149606299213" header="0.31496062992125984" footer="0.31496062992125984"/>
  <pageSetup paperSize="9" scale="92" fitToHeight="0"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DC3BA-AEEC-4C15-A1BF-40B499BA16A8}">
  <dimension ref="A1:H17"/>
  <sheetViews>
    <sheetView showZeros="0" view="pageBreakPreview" zoomScaleNormal="100" zoomScaleSheetLayoutView="100" workbookViewId="0">
      <selection activeCell="J14" sqref="J14"/>
    </sheetView>
  </sheetViews>
  <sheetFormatPr defaultRowHeight="19.5"/>
  <cols>
    <col min="1" max="1" width="12.5" style="120" customWidth="1"/>
    <col min="2" max="3" width="23.625" style="120" customWidth="1"/>
    <col min="4" max="5" width="8.5" style="120" customWidth="1"/>
    <col min="6" max="6" width="8.75" style="120" customWidth="1"/>
    <col min="7" max="7" width="11.5" style="120" customWidth="1"/>
    <col min="8" max="8" width="21.25" style="120" customWidth="1"/>
    <col min="9" max="16384" width="9" style="120"/>
  </cols>
  <sheetData>
    <row r="1" spans="1:8" ht="30" customHeight="1">
      <c r="A1" s="119"/>
      <c r="B1" s="119"/>
      <c r="C1" s="388" t="s">
        <v>218</v>
      </c>
      <c r="D1" s="388"/>
      <c r="E1" s="388"/>
      <c r="F1" s="388"/>
      <c r="G1" s="119"/>
      <c r="H1" s="119"/>
    </row>
    <row r="2" spans="1:8">
      <c r="H2" s="121" t="s">
        <v>25</v>
      </c>
    </row>
    <row r="3" spans="1:8" ht="26.25" customHeight="1">
      <c r="A3" s="122" t="s">
        <v>219</v>
      </c>
    </row>
    <row r="4" spans="1:8" ht="26.25" customHeight="1">
      <c r="A4" s="122" t="s">
        <v>220</v>
      </c>
    </row>
    <row r="5" spans="1:8" ht="9.75" customHeight="1">
      <c r="A5" s="121"/>
    </row>
    <row r="6" spans="1:8">
      <c r="A6" s="389" t="s">
        <v>221</v>
      </c>
      <c r="B6" s="389" t="s">
        <v>222</v>
      </c>
      <c r="C6" s="389" t="s">
        <v>223</v>
      </c>
      <c r="D6" s="389" t="s">
        <v>224</v>
      </c>
      <c r="E6" s="389"/>
      <c r="F6" s="389"/>
      <c r="G6" s="389" t="s">
        <v>225</v>
      </c>
      <c r="H6" s="389" t="s">
        <v>226</v>
      </c>
    </row>
    <row r="7" spans="1:8" s="124" customFormat="1">
      <c r="A7" s="389"/>
      <c r="B7" s="389"/>
      <c r="C7" s="389"/>
      <c r="D7" s="123" t="s">
        <v>227</v>
      </c>
      <c r="E7" s="123" t="s">
        <v>228</v>
      </c>
      <c r="F7" s="123" t="s">
        <v>229</v>
      </c>
      <c r="G7" s="389"/>
      <c r="H7" s="389"/>
    </row>
    <row r="8" spans="1:8" ht="56.25" customHeight="1">
      <c r="A8" s="125"/>
      <c r="B8" s="126"/>
      <c r="C8" s="126"/>
      <c r="D8" s="127"/>
      <c r="E8" s="127"/>
      <c r="F8" s="128">
        <f>D8+E8</f>
        <v>0</v>
      </c>
      <c r="G8" s="129">
        <f>(ROUNDDOWN(F8,0))*37</f>
        <v>0</v>
      </c>
      <c r="H8" s="130"/>
    </row>
    <row r="9" spans="1:8" ht="56.25" customHeight="1">
      <c r="A9" s="125"/>
      <c r="B9" s="126"/>
      <c r="C9" s="126"/>
      <c r="D9" s="127"/>
      <c r="E9" s="127"/>
      <c r="F9" s="128">
        <f t="shared" ref="F9:F10" si="0">D9+E9</f>
        <v>0</v>
      </c>
      <c r="G9" s="129">
        <f>(ROUNDDOWN(F9,0))*37</f>
        <v>0</v>
      </c>
      <c r="H9" s="130"/>
    </row>
    <row r="10" spans="1:8" ht="56.25" customHeight="1" thickBot="1">
      <c r="A10" s="125"/>
      <c r="B10" s="131"/>
      <c r="C10" s="131"/>
      <c r="D10" s="127"/>
      <c r="E10" s="127"/>
      <c r="F10" s="132">
        <f t="shared" si="0"/>
        <v>0</v>
      </c>
      <c r="G10" s="133">
        <f>(ROUNDDOWN(F10,0))*37</f>
        <v>0</v>
      </c>
      <c r="H10" s="130"/>
    </row>
    <row r="11" spans="1:8" ht="36.75" customHeight="1" thickBot="1">
      <c r="A11" s="134"/>
      <c r="B11" s="135"/>
      <c r="C11" s="135"/>
      <c r="F11" s="136">
        <f>SUM((ROUNDDOWN(F8,0)),(ROUNDDOWN(F9,0)),(ROUNDDOWN(F10,0)))</f>
        <v>0</v>
      </c>
      <c r="G11" s="137">
        <f>SUM(G8:G10)</f>
        <v>0</v>
      </c>
    </row>
    <row r="12" spans="1:8" ht="19.5" customHeight="1">
      <c r="A12" s="390" t="s">
        <v>230</v>
      </c>
      <c r="B12" s="390"/>
    </row>
    <row r="13" spans="1:8" ht="28.5" customHeight="1">
      <c r="A13" s="390"/>
      <c r="B13" s="390"/>
      <c r="D13" s="391" t="s">
        <v>231</v>
      </c>
      <c r="E13" s="391"/>
      <c r="F13" s="391"/>
      <c r="G13" s="391"/>
      <c r="H13" s="391"/>
    </row>
    <row r="14" spans="1:8" ht="28.5" customHeight="1">
      <c r="A14" s="390"/>
      <c r="B14" s="390"/>
      <c r="D14" s="392" t="s">
        <v>232</v>
      </c>
      <c r="E14" s="392"/>
      <c r="F14" s="393"/>
      <c r="G14" s="393"/>
      <c r="H14" s="393"/>
    </row>
    <row r="15" spans="1:8" ht="28.5" customHeight="1">
      <c r="A15" s="390"/>
      <c r="B15" s="390"/>
      <c r="D15" s="392" t="s">
        <v>233</v>
      </c>
      <c r="E15" s="392"/>
      <c r="F15" s="394" t="s">
        <v>26</v>
      </c>
      <c r="G15" s="394"/>
      <c r="H15" s="394"/>
    </row>
    <row r="16" spans="1:8" ht="21.75" customHeight="1"/>
    <row r="17" ht="21.75" customHeight="1"/>
  </sheetData>
  <sheetProtection formatCells="0" formatColumns="0" formatRows="0" insertColumns="0" insertRows="0"/>
  <mergeCells count="13">
    <mergeCell ref="H6:H7"/>
    <mergeCell ref="A12:B15"/>
    <mergeCell ref="D13:H13"/>
    <mergeCell ref="D14:E14"/>
    <mergeCell ref="F14:H14"/>
    <mergeCell ref="D15:E15"/>
    <mergeCell ref="F15:H15"/>
    <mergeCell ref="G6:G7"/>
    <mergeCell ref="C1:F1"/>
    <mergeCell ref="A6:A7"/>
    <mergeCell ref="B6:B7"/>
    <mergeCell ref="C6:C7"/>
    <mergeCell ref="D6:F6"/>
  </mergeCells>
  <phoneticPr fontId="2"/>
  <pageMargins left="0.9055118110236221" right="0.70866141732283472" top="0.74803149606299213" bottom="0.74803149606299213" header="0.31496062992125984" footer="0.31496062992125984"/>
  <pageSetup paperSize="9" orientation="landscape" blackAndWhite="1" r:id="rId1"/>
  <headerFooter>
    <oddHeader>&amp;L&amp;"-,太字"
&amp;"-,標準"付表10&amp;"-,太字"【領収書添付資料】</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A38A0-02B0-4634-B04D-A83CE331A9AE}">
  <sheetPr>
    <pageSetUpPr fitToPage="1"/>
  </sheetPr>
  <dimension ref="A1:I33"/>
  <sheetViews>
    <sheetView view="pageBreakPreview" zoomScaleNormal="100" zoomScaleSheetLayoutView="100" workbookViewId="0">
      <selection activeCell="D13" sqref="D13:F13"/>
    </sheetView>
  </sheetViews>
  <sheetFormatPr defaultRowHeight="18"/>
  <cols>
    <col min="1" max="1" width="4" style="18" customWidth="1"/>
    <col min="2" max="2" width="27" style="4" customWidth="1"/>
    <col min="3" max="3" width="7.125" style="18" customWidth="1"/>
    <col min="4" max="4" width="8.75" style="4" customWidth="1"/>
    <col min="5" max="5" width="6.75" style="4" customWidth="1"/>
    <col min="6" max="6" width="28" style="4" customWidth="1"/>
    <col min="7" max="7" width="17.625" style="4" customWidth="1"/>
    <col min="8" max="16384" width="9" style="4"/>
  </cols>
  <sheetData>
    <row r="1" spans="1:9" ht="22.5" customHeight="1">
      <c r="A1" s="285" t="s">
        <v>340</v>
      </c>
      <c r="B1" s="285"/>
    </row>
    <row r="2" spans="1:9" ht="22.5" customHeight="1">
      <c r="A2" s="4"/>
      <c r="C2" s="4"/>
      <c r="F2" s="29" t="s">
        <v>25</v>
      </c>
    </row>
    <row r="3" spans="1:9" ht="22.5" customHeight="1">
      <c r="A3" s="311" t="s">
        <v>1</v>
      </c>
      <c r="B3" s="311"/>
      <c r="C3" s="311"/>
      <c r="D3" s="311"/>
      <c r="E3" s="311"/>
      <c r="F3" s="311"/>
      <c r="G3" s="24"/>
    </row>
    <row r="4" spans="1:9" ht="22.5" customHeight="1">
      <c r="A4" s="312" t="s">
        <v>248</v>
      </c>
      <c r="B4" s="312"/>
      <c r="C4" s="312"/>
      <c r="D4" s="312"/>
      <c r="E4" s="312"/>
      <c r="F4" s="312"/>
      <c r="G4" s="25"/>
    </row>
    <row r="5" spans="1:9" ht="17.25" customHeight="1">
      <c r="A5" s="302"/>
      <c r="B5" s="302"/>
      <c r="C5" s="302"/>
      <c r="D5" s="285" t="s">
        <v>3</v>
      </c>
      <c r="E5" s="315" t="s">
        <v>26</v>
      </c>
      <c r="F5" s="315"/>
      <c r="G5" s="19"/>
      <c r="H5" s="19"/>
    </row>
    <row r="6" spans="1:9" ht="22.5" customHeight="1">
      <c r="A6" s="302"/>
      <c r="B6" s="302"/>
      <c r="C6" s="302"/>
      <c r="D6" s="285"/>
      <c r="E6" s="286" t="s">
        <v>26</v>
      </c>
      <c r="F6" s="286"/>
      <c r="G6" s="19"/>
      <c r="H6" s="19"/>
    </row>
    <row r="7" spans="1:9" ht="22.5" customHeight="1">
      <c r="A7" s="302"/>
      <c r="B7" s="302"/>
      <c r="C7" s="302"/>
      <c r="D7" s="4" t="s">
        <v>2</v>
      </c>
      <c r="E7" s="295" t="s">
        <v>26</v>
      </c>
      <c r="F7" s="295"/>
    </row>
    <row r="8" spans="1:9" ht="24" customHeight="1">
      <c r="A8" s="302"/>
      <c r="B8" s="302"/>
      <c r="C8" s="302"/>
      <c r="D8" s="314" t="s">
        <v>24</v>
      </c>
      <c r="E8" s="314"/>
      <c r="F8" s="260" t="s">
        <v>239</v>
      </c>
      <c r="G8" s="17"/>
      <c r="H8" s="17"/>
      <c r="I8" s="17"/>
    </row>
    <row r="9" spans="1:9" ht="24" customHeight="1">
      <c r="A9" s="302"/>
      <c r="B9" s="302"/>
      <c r="C9" s="302"/>
      <c r="D9" s="302"/>
      <c r="E9" s="302"/>
      <c r="F9" s="302"/>
    </row>
    <row r="10" spans="1:9" ht="26.25" customHeight="1">
      <c r="A10" s="305" t="s">
        <v>333</v>
      </c>
      <c r="B10" s="305"/>
      <c r="C10" s="305"/>
      <c r="D10" s="305"/>
      <c r="E10" s="305"/>
      <c r="F10" s="305"/>
      <c r="G10" s="26"/>
      <c r="H10" s="20"/>
    </row>
    <row r="11" spans="1:9" ht="78.75" customHeight="1">
      <c r="A11" s="313" t="s">
        <v>338</v>
      </c>
      <c r="B11" s="313"/>
      <c r="C11" s="313"/>
      <c r="D11" s="313"/>
      <c r="E11" s="313"/>
      <c r="F11" s="313"/>
      <c r="G11" s="28"/>
    </row>
    <row r="12" spans="1:9" ht="27" customHeight="1">
      <c r="A12" s="302" t="s">
        <v>6</v>
      </c>
      <c r="B12" s="302"/>
      <c r="C12" s="302"/>
      <c r="D12" s="302"/>
      <c r="E12" s="302"/>
      <c r="F12" s="302"/>
    </row>
    <row r="13" spans="1:9" ht="22.5" customHeight="1">
      <c r="A13" s="21" t="s">
        <v>35</v>
      </c>
      <c r="B13" s="22" t="s">
        <v>40</v>
      </c>
      <c r="D13" s="292"/>
      <c r="E13" s="292"/>
      <c r="F13" s="292"/>
    </row>
    <row r="14" spans="1:9" ht="22.5" customHeight="1">
      <c r="A14" s="21" t="s">
        <v>36</v>
      </c>
      <c r="B14" s="22" t="s">
        <v>41</v>
      </c>
      <c r="D14" s="292"/>
      <c r="E14" s="292"/>
      <c r="F14" s="292"/>
    </row>
    <row r="15" spans="1:9" ht="22.5" customHeight="1">
      <c r="A15" s="21" t="s">
        <v>37</v>
      </c>
      <c r="B15" s="22" t="s">
        <v>329</v>
      </c>
      <c r="C15" s="16"/>
      <c r="D15" s="395" t="s">
        <v>334</v>
      </c>
      <c r="E15" s="396"/>
      <c r="F15" s="396"/>
    </row>
    <row r="16" spans="1:9" ht="22.5" customHeight="1">
      <c r="C16" s="4"/>
      <c r="D16" s="397"/>
      <c r="E16" s="397"/>
      <c r="F16" s="397"/>
    </row>
    <row r="17" spans="1:6" ht="22.5" customHeight="1">
      <c r="C17" s="4"/>
      <c r="D17" s="397"/>
      <c r="E17" s="397"/>
      <c r="F17" s="397"/>
    </row>
    <row r="18" spans="1:6" ht="22.5" customHeight="1">
      <c r="C18" s="4"/>
      <c r="D18" s="397"/>
      <c r="E18" s="397"/>
      <c r="F18" s="397"/>
    </row>
    <row r="19" spans="1:6" ht="22.5" customHeight="1">
      <c r="C19" s="4"/>
      <c r="D19" s="397"/>
      <c r="E19" s="397"/>
      <c r="F19" s="397"/>
    </row>
    <row r="20" spans="1:6" ht="22.5" customHeight="1">
      <c r="B20"/>
      <c r="C20"/>
      <c r="D20" s="397"/>
      <c r="E20" s="397"/>
      <c r="F20" s="397"/>
    </row>
    <row r="21" spans="1:6" ht="22.5" customHeight="1">
      <c r="B21"/>
      <c r="C21"/>
      <c r="D21" s="397"/>
      <c r="E21" s="397"/>
      <c r="F21" s="397"/>
    </row>
    <row r="22" spans="1:6" ht="22.5" customHeight="1">
      <c r="A22" s="18">
        <v>4</v>
      </c>
      <c r="B22" s="22" t="s">
        <v>330</v>
      </c>
      <c r="C22" s="16"/>
      <c r="D22" s="398" t="s">
        <v>332</v>
      </c>
      <c r="E22" s="399"/>
      <c r="F22" s="399"/>
    </row>
    <row r="23" spans="1:6" ht="22.5" customHeight="1">
      <c r="B23" s="16"/>
      <c r="C23" s="16"/>
      <c r="D23" s="66" t="s">
        <v>331</v>
      </c>
    </row>
    <row r="24" spans="1:6" ht="22.5" customHeight="1" thickBot="1">
      <c r="B24" s="16"/>
      <c r="C24" s="16"/>
      <c r="D24" s="66"/>
    </row>
    <row r="25" spans="1:6" ht="22.5" customHeight="1">
      <c r="D25" s="298" t="s">
        <v>45</v>
      </c>
      <c r="E25" s="299"/>
      <c r="F25" s="300"/>
    </row>
    <row r="26" spans="1:6" ht="22.5" customHeight="1">
      <c r="D26" s="32" t="s">
        <v>46</v>
      </c>
      <c r="E26" s="303"/>
      <c r="F26" s="304"/>
    </row>
    <row r="27" spans="1:6" ht="17.25" customHeight="1">
      <c r="D27" s="308" t="s">
        <v>47</v>
      </c>
      <c r="E27" s="306" t="s">
        <v>26</v>
      </c>
      <c r="F27" s="307"/>
    </row>
    <row r="28" spans="1:6" ht="22.5" customHeight="1">
      <c r="D28" s="308"/>
      <c r="E28" s="296" t="s">
        <v>26</v>
      </c>
      <c r="F28" s="297"/>
    </row>
    <row r="29" spans="1:6" ht="22.5" customHeight="1">
      <c r="D29" s="308"/>
      <c r="E29" s="30" t="s">
        <v>48</v>
      </c>
      <c r="F29" s="33"/>
    </row>
    <row r="30" spans="1:6" ht="22.5" customHeight="1">
      <c r="D30" s="308"/>
      <c r="E30" s="30" t="s">
        <v>19</v>
      </c>
      <c r="F30" s="33"/>
    </row>
    <row r="31" spans="1:6" ht="22.5" customHeight="1" thickBot="1">
      <c r="D31" s="309"/>
      <c r="E31" s="34" t="s">
        <v>18</v>
      </c>
      <c r="F31" s="35"/>
    </row>
    <row r="32" spans="1:6" ht="42" customHeight="1">
      <c r="D32" s="301" t="s">
        <v>50</v>
      </c>
      <c r="E32" s="301"/>
      <c r="F32" s="301"/>
    </row>
    <row r="33" spans="6:6">
      <c r="F33" s="2" t="s">
        <v>117</v>
      </c>
    </row>
  </sheetData>
  <mergeCells count="24">
    <mergeCell ref="D14:F14"/>
    <mergeCell ref="A1:B1"/>
    <mergeCell ref="A3:F3"/>
    <mergeCell ref="A4:F4"/>
    <mergeCell ref="A5:C8"/>
    <mergeCell ref="D5:D6"/>
    <mergeCell ref="E5:F5"/>
    <mergeCell ref="E6:F6"/>
    <mergeCell ref="E7:F7"/>
    <mergeCell ref="D8:E8"/>
    <mergeCell ref="A9:F9"/>
    <mergeCell ref="A10:F10"/>
    <mergeCell ref="A11:F11"/>
    <mergeCell ref="A12:F12"/>
    <mergeCell ref="D13:F13"/>
    <mergeCell ref="D32:F32"/>
    <mergeCell ref="D15:F15"/>
    <mergeCell ref="D16:F21"/>
    <mergeCell ref="D22:F22"/>
    <mergeCell ref="D25:F25"/>
    <mergeCell ref="E26:F26"/>
    <mergeCell ref="D27:D31"/>
    <mergeCell ref="E27:F27"/>
    <mergeCell ref="E28:F28"/>
  </mergeCells>
  <phoneticPr fontId="2"/>
  <dataValidations count="1">
    <dataValidation type="list" allowBlank="1" showInputMessage="1" showErrorMessage="1" sqref="D13:F13" xr:uid="{7BCB7D40-9317-4C2A-99FB-3EB533E409BE}">
      <formula1>"文化活動成果発表事業,各種大会等参加事業,文化活動研修事業,文化団体備品整備事業,刊行物発行事業,文化団体結成促進事業,被災団体備品整備事業,被災文化団体活動支援事業,いわて芸術家派遣事業,若手芸術家・民俗芸能後継者等育成事業,障がい者芸術活動支援事業"</formula1>
    </dataValidation>
  </dataValidations>
  <pageMargins left="0.9055118110236221" right="0.9055118110236221" top="0.74803149606299213" bottom="0.74803149606299213" header="0.31496062992125984" footer="0.31496062992125984"/>
  <pageSetup paperSize="9" scale="92" fitToHeight="0" orientation="portrait" blackAndWhite="1"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4C868-05BC-4E6B-9673-33334C5AAC71}">
  <dimension ref="A1:AK55"/>
  <sheetViews>
    <sheetView workbookViewId="0">
      <selection activeCell="D3" sqref="D3:P3"/>
    </sheetView>
  </sheetViews>
  <sheetFormatPr defaultColWidth="7.375" defaultRowHeight="18.75"/>
  <cols>
    <col min="1" max="16" width="4.125" style="147" customWidth="1"/>
    <col min="17" max="17" width="2.25" style="147" customWidth="1"/>
    <col min="18" max="18" width="12.625" style="147" customWidth="1"/>
    <col min="19" max="20" width="8.125" style="147" customWidth="1"/>
    <col min="21" max="21" width="20.75" style="147" customWidth="1"/>
    <col min="22" max="23" width="8.875" style="147" customWidth="1"/>
    <col min="24" max="24" width="2.25" style="147" customWidth="1"/>
    <col min="25" max="25" width="12.625" style="147" customWidth="1"/>
    <col min="26" max="27" width="8.125" style="147" customWidth="1"/>
    <col min="28" max="28" width="19.5" style="147" customWidth="1"/>
    <col min="29" max="29" width="8.875" style="147" customWidth="1"/>
    <col min="30" max="30" width="10.625" style="147" customWidth="1"/>
    <col min="31" max="31" width="0.875" style="147" customWidth="1"/>
    <col min="32" max="32" width="12.625" style="147" customWidth="1"/>
    <col min="33" max="34" width="8.125" style="147" customWidth="1"/>
    <col min="35" max="35" width="15.75" style="147" customWidth="1"/>
    <col min="36" max="36" width="8.875" style="147" customWidth="1"/>
    <col min="37" max="37" width="14.625" style="147" customWidth="1"/>
    <col min="38" max="16384" width="7.375" style="147"/>
  </cols>
  <sheetData>
    <row r="1" spans="1:37" ht="18" customHeight="1">
      <c r="A1" s="143"/>
      <c r="B1" s="144"/>
      <c r="C1" s="144"/>
      <c r="D1" s="144"/>
      <c r="E1" s="482" t="s">
        <v>249</v>
      </c>
      <c r="F1" s="482"/>
      <c r="G1" s="482"/>
      <c r="H1" s="482"/>
      <c r="I1" s="482"/>
      <c r="J1" s="482"/>
      <c r="K1" s="482"/>
      <c r="L1" s="482"/>
      <c r="M1" s="482"/>
      <c r="N1" s="482"/>
      <c r="O1" s="482"/>
      <c r="P1" s="482"/>
      <c r="Q1" s="482"/>
      <c r="R1" s="482"/>
      <c r="S1" s="482"/>
      <c r="T1" s="482"/>
      <c r="U1" s="482"/>
      <c r="V1" s="483">
        <v>1</v>
      </c>
      <c r="W1" s="483"/>
      <c r="X1" s="144"/>
      <c r="Y1" s="143" t="s">
        <v>250</v>
      </c>
      <c r="Z1" s="144"/>
      <c r="AA1" s="144"/>
      <c r="AB1" s="144"/>
      <c r="AC1" s="144"/>
      <c r="AD1" s="144"/>
      <c r="AE1" s="145"/>
      <c r="AF1" s="144"/>
      <c r="AG1" s="144"/>
      <c r="AH1" s="144"/>
      <c r="AI1" s="144"/>
      <c r="AJ1" s="144"/>
      <c r="AK1" s="146" t="s">
        <v>251</v>
      </c>
    </row>
    <row r="2" spans="1:37" ht="18" customHeight="1">
      <c r="A2" s="243" t="s">
        <v>252</v>
      </c>
      <c r="B2" s="166" t="s">
        <v>253</v>
      </c>
      <c r="C2" s="166"/>
      <c r="D2" s="166"/>
      <c r="E2" s="484">
        <v>45017</v>
      </c>
      <c r="F2" s="485"/>
      <c r="G2" s="485"/>
      <c r="H2" s="485"/>
      <c r="I2" s="485"/>
      <c r="J2" s="246"/>
      <c r="K2" s="246"/>
      <c r="L2" s="246"/>
      <c r="M2" s="246"/>
      <c r="N2" s="246"/>
      <c r="O2" s="246"/>
      <c r="P2" s="246"/>
      <c r="Q2" s="166"/>
      <c r="R2" s="166"/>
      <c r="S2" s="166"/>
      <c r="T2" s="166"/>
      <c r="U2" s="166"/>
      <c r="V2" s="166"/>
      <c r="W2" s="244">
        <v>1</v>
      </c>
      <c r="X2" s="166"/>
      <c r="Y2" s="243" t="str">
        <f>A2</f>
        <v>R5</v>
      </c>
      <c r="Z2" s="166"/>
      <c r="AA2" s="166"/>
      <c r="AB2" s="166"/>
      <c r="AC2" s="166"/>
      <c r="AD2" s="247"/>
      <c r="AE2" s="166"/>
      <c r="AF2" s="166"/>
      <c r="AG2" s="166"/>
      <c r="AH2" s="166"/>
      <c r="AI2" s="166"/>
      <c r="AJ2" s="166"/>
      <c r="AK2" s="245">
        <f>W2</f>
        <v>1</v>
      </c>
    </row>
    <row r="3" spans="1:37" ht="18" customHeight="1">
      <c r="A3" s="486" t="s">
        <v>254</v>
      </c>
      <c r="B3" s="455"/>
      <c r="C3" s="455"/>
      <c r="D3" s="487">
        <f>様式１【申請】!C21</f>
        <v>0</v>
      </c>
      <c r="E3" s="488"/>
      <c r="F3" s="488"/>
      <c r="G3" s="488"/>
      <c r="H3" s="488"/>
      <c r="I3" s="488"/>
      <c r="J3" s="488"/>
      <c r="K3" s="488"/>
      <c r="L3" s="488"/>
      <c r="M3" s="488"/>
      <c r="N3" s="488"/>
      <c r="O3" s="488"/>
      <c r="P3" s="489"/>
      <c r="Q3" s="164"/>
      <c r="R3" s="490" t="s">
        <v>328</v>
      </c>
      <c r="S3" s="491"/>
      <c r="T3" s="491"/>
      <c r="U3" s="491"/>
      <c r="V3" s="491"/>
      <c r="W3" s="492"/>
      <c r="X3" s="164"/>
      <c r="Y3" s="163" t="s">
        <v>255</v>
      </c>
      <c r="Z3" s="487">
        <f>D3</f>
        <v>0</v>
      </c>
      <c r="AA3" s="487"/>
      <c r="AB3" s="487"/>
      <c r="AC3" s="487"/>
      <c r="AD3" s="501"/>
      <c r="AE3" s="166"/>
      <c r="AF3" s="167" t="s">
        <v>257</v>
      </c>
      <c r="AG3" s="502"/>
      <c r="AH3" s="502"/>
      <c r="AI3" s="502"/>
      <c r="AJ3" s="502"/>
      <c r="AK3" s="503"/>
    </row>
    <row r="4" spans="1:37" ht="10.5" customHeight="1">
      <c r="A4" s="504" t="s">
        <v>258</v>
      </c>
      <c r="B4" s="505" t="s">
        <v>259</v>
      </c>
      <c r="C4" s="505"/>
      <c r="D4" s="506">
        <f>様式１【申請】!F8</f>
        <v>0</v>
      </c>
      <c r="E4" s="506"/>
      <c r="F4" s="506"/>
      <c r="G4" s="506"/>
      <c r="H4" s="506"/>
      <c r="I4" s="506"/>
      <c r="J4" s="506"/>
      <c r="K4" s="506"/>
      <c r="L4" s="506"/>
      <c r="M4" s="506"/>
      <c r="N4" s="506"/>
      <c r="O4" s="506"/>
      <c r="P4" s="507"/>
      <c r="Q4" s="164"/>
      <c r="R4" s="493"/>
      <c r="S4" s="402"/>
      <c r="T4" s="402"/>
      <c r="U4" s="402"/>
      <c r="V4" s="402"/>
      <c r="W4" s="494"/>
      <c r="X4" s="164"/>
      <c r="Y4" s="171" t="s">
        <v>260</v>
      </c>
      <c r="Z4" s="506">
        <f>D4</f>
        <v>0</v>
      </c>
      <c r="AA4" s="506"/>
      <c r="AB4" s="506"/>
      <c r="AC4" s="506"/>
      <c r="AD4" s="507"/>
      <c r="AE4" s="166"/>
      <c r="AF4" s="172" t="s">
        <v>261</v>
      </c>
      <c r="AG4" s="506"/>
      <c r="AH4" s="506"/>
      <c r="AI4" s="506"/>
      <c r="AJ4" s="506"/>
      <c r="AK4" s="507"/>
    </row>
    <row r="5" spans="1:37" ht="10.5" customHeight="1">
      <c r="A5" s="504"/>
      <c r="B5" s="505" t="s">
        <v>262</v>
      </c>
      <c r="C5" s="505"/>
      <c r="D5" s="506" t="str">
        <f>様式１【申請】!F6</f>
        <v xml:space="preserve"> </v>
      </c>
      <c r="E5" s="506"/>
      <c r="F5" s="506"/>
      <c r="G5" s="506"/>
      <c r="H5" s="506"/>
      <c r="I5" s="506"/>
      <c r="J5" s="506"/>
      <c r="K5" s="506"/>
      <c r="L5" s="506"/>
      <c r="M5" s="506"/>
      <c r="N5" s="506"/>
      <c r="O5" s="506"/>
      <c r="P5" s="507"/>
      <c r="Q5" s="164"/>
      <c r="R5" s="493"/>
      <c r="S5" s="402"/>
      <c r="T5" s="402"/>
      <c r="U5" s="402"/>
      <c r="V5" s="402"/>
      <c r="W5" s="494"/>
      <c r="X5" s="164"/>
      <c r="Y5" s="171" t="s">
        <v>262</v>
      </c>
      <c r="Z5" s="506" t="str">
        <f>D5</f>
        <v xml:space="preserve"> </v>
      </c>
      <c r="AA5" s="506"/>
      <c r="AB5" s="506"/>
      <c r="AC5" s="506"/>
      <c r="AD5" s="507"/>
      <c r="AE5" s="166"/>
      <c r="AF5" s="173" t="s">
        <v>264</v>
      </c>
      <c r="AG5" s="506"/>
      <c r="AH5" s="506"/>
      <c r="AI5" s="506"/>
      <c r="AJ5" s="506"/>
      <c r="AK5" s="507"/>
    </row>
    <row r="6" spans="1:37" ht="10.5" customHeight="1">
      <c r="A6" s="504"/>
      <c r="B6" s="505" t="s">
        <v>265</v>
      </c>
      <c r="C6" s="505"/>
      <c r="D6" s="510"/>
      <c r="E6" s="510"/>
      <c r="F6" s="510"/>
      <c r="G6" s="510"/>
      <c r="H6" s="510"/>
      <c r="I6" s="510"/>
      <c r="J6" s="510"/>
      <c r="K6" s="510"/>
      <c r="L6" s="510"/>
      <c r="M6" s="510"/>
      <c r="N6" s="510"/>
      <c r="O6" s="510"/>
      <c r="P6" s="511"/>
      <c r="Q6" s="164"/>
      <c r="R6" s="493"/>
      <c r="S6" s="402"/>
      <c r="T6" s="402"/>
      <c r="U6" s="402"/>
      <c r="V6" s="402"/>
      <c r="W6" s="494"/>
      <c r="X6" s="164"/>
      <c r="Y6" s="174" t="s">
        <v>265</v>
      </c>
      <c r="Z6" s="508">
        <f>D6</f>
        <v>0</v>
      </c>
      <c r="AA6" s="508"/>
      <c r="AB6" s="508"/>
      <c r="AC6" s="508"/>
      <c r="AD6" s="509"/>
      <c r="AE6" s="166"/>
      <c r="AF6" s="175"/>
      <c r="AG6" s="508"/>
      <c r="AH6" s="508"/>
      <c r="AI6" s="508"/>
      <c r="AJ6" s="508"/>
      <c r="AK6" s="509"/>
    </row>
    <row r="7" spans="1:37" ht="10.5" customHeight="1">
      <c r="A7" s="477" t="s">
        <v>266</v>
      </c>
      <c r="B7" s="498" t="s">
        <v>318</v>
      </c>
      <c r="C7" s="499"/>
      <c r="D7" s="499"/>
      <c r="E7" s="499"/>
      <c r="F7" s="499"/>
      <c r="G7" s="499"/>
      <c r="H7" s="499"/>
      <c r="I7" s="499"/>
      <c r="J7" s="499"/>
      <c r="K7" s="499"/>
      <c r="L7" s="499"/>
      <c r="M7" s="499"/>
      <c r="N7" s="499"/>
      <c r="O7" s="499"/>
      <c r="P7" s="500"/>
      <c r="Q7" s="164"/>
      <c r="R7" s="493"/>
      <c r="S7" s="402"/>
      <c r="T7" s="402"/>
      <c r="U7" s="402"/>
      <c r="V7" s="402"/>
      <c r="W7" s="494"/>
      <c r="X7" s="164"/>
      <c r="Y7" s="248"/>
      <c r="Z7" s="249"/>
      <c r="AA7" s="249"/>
      <c r="AB7" s="249"/>
      <c r="AC7" s="249"/>
      <c r="AD7" s="249"/>
      <c r="AE7" s="166"/>
      <c r="AF7" s="250"/>
      <c r="AG7" s="249"/>
      <c r="AH7" s="249"/>
      <c r="AI7" s="249"/>
      <c r="AJ7" s="249"/>
      <c r="AK7" s="249"/>
    </row>
    <row r="8" spans="1:37" ht="10.5" customHeight="1">
      <c r="A8" s="478"/>
      <c r="B8" s="512">
        <f>付表１【計画・内訳】!A5</f>
        <v>0</v>
      </c>
      <c r="C8" s="448"/>
      <c r="D8" s="448"/>
      <c r="E8" s="448"/>
      <c r="F8" s="448"/>
      <c r="G8" s="448"/>
      <c r="H8" s="448"/>
      <c r="I8" s="448"/>
      <c r="J8" s="448"/>
      <c r="K8" s="448"/>
      <c r="L8" s="448"/>
      <c r="M8" s="448"/>
      <c r="N8" s="448"/>
      <c r="O8" s="448"/>
      <c r="P8" s="449"/>
      <c r="Q8" s="168"/>
      <c r="R8" s="495"/>
      <c r="S8" s="496"/>
      <c r="T8" s="496"/>
      <c r="U8" s="496"/>
      <c r="V8" s="496"/>
      <c r="W8" s="497"/>
      <c r="X8" s="169"/>
      <c r="Y8" s="157" t="str">
        <f>R9</f>
        <v>支出の部（助成金の算定基礎）</v>
      </c>
      <c r="Z8" s="165"/>
      <c r="AA8" s="165"/>
      <c r="AB8" s="165"/>
      <c r="AC8" s="165"/>
      <c r="AD8" s="165"/>
      <c r="AE8" s="166"/>
      <c r="AF8" s="157" t="str">
        <f>Y8</f>
        <v>支出の部（助成金の算定基礎）</v>
      </c>
      <c r="AG8" s="165"/>
      <c r="AH8" s="165"/>
      <c r="AI8" s="165"/>
      <c r="AJ8" s="165"/>
      <c r="AK8" s="165"/>
    </row>
    <row r="9" spans="1:37" ht="18" customHeight="1">
      <c r="A9" s="478"/>
      <c r="B9" s="512"/>
      <c r="C9" s="448"/>
      <c r="D9" s="448"/>
      <c r="E9" s="448"/>
      <c r="F9" s="448"/>
      <c r="G9" s="448"/>
      <c r="H9" s="448"/>
      <c r="I9" s="448"/>
      <c r="J9" s="448"/>
      <c r="K9" s="448"/>
      <c r="L9" s="448"/>
      <c r="M9" s="448"/>
      <c r="N9" s="448"/>
      <c r="O9" s="448"/>
      <c r="P9" s="449"/>
      <c r="Q9" s="176"/>
      <c r="R9" s="158" t="s">
        <v>267</v>
      </c>
      <c r="S9" s="166"/>
      <c r="T9" s="166"/>
      <c r="U9" s="166"/>
      <c r="V9" s="166"/>
      <c r="W9" s="177" t="s">
        <v>268</v>
      </c>
      <c r="X9" s="164"/>
      <c r="Y9" s="166" t="s">
        <v>269</v>
      </c>
      <c r="Z9" s="484">
        <v>45017</v>
      </c>
      <c r="AA9" s="484"/>
      <c r="AB9" s="484"/>
      <c r="AC9" s="166"/>
      <c r="AD9" s="178" t="s">
        <v>268</v>
      </c>
      <c r="AE9" s="166"/>
      <c r="AF9" s="166" t="s">
        <v>270</v>
      </c>
      <c r="AG9" s="516">
        <v>45017</v>
      </c>
      <c r="AH9" s="516"/>
      <c r="AI9" s="516"/>
      <c r="AJ9" s="166"/>
      <c r="AK9" s="178" t="s">
        <v>268</v>
      </c>
    </row>
    <row r="10" spans="1:37" ht="10.5" customHeight="1">
      <c r="A10" s="478"/>
      <c r="B10" s="512"/>
      <c r="C10" s="448"/>
      <c r="D10" s="448"/>
      <c r="E10" s="448"/>
      <c r="F10" s="448"/>
      <c r="G10" s="448"/>
      <c r="H10" s="448"/>
      <c r="I10" s="448"/>
      <c r="J10" s="448"/>
      <c r="K10" s="448"/>
      <c r="L10" s="448"/>
      <c r="M10" s="448"/>
      <c r="N10" s="448"/>
      <c r="O10" s="448"/>
      <c r="P10" s="449"/>
      <c r="Q10" s="164"/>
      <c r="R10" s="179" t="s">
        <v>271</v>
      </c>
      <c r="S10" s="457" t="s">
        <v>272</v>
      </c>
      <c r="T10" s="457" t="s">
        <v>273</v>
      </c>
      <c r="U10" s="462" t="s">
        <v>274</v>
      </c>
      <c r="V10" s="463"/>
      <c r="W10" s="464"/>
      <c r="X10" s="164"/>
      <c r="Y10" s="179" t="s">
        <v>271</v>
      </c>
      <c r="Z10" s="457" t="s">
        <v>272</v>
      </c>
      <c r="AA10" s="457" t="s">
        <v>273</v>
      </c>
      <c r="AB10" s="462" t="s">
        <v>274</v>
      </c>
      <c r="AC10" s="463"/>
      <c r="AD10" s="464"/>
      <c r="AE10" s="166"/>
      <c r="AF10" s="179" t="s">
        <v>271</v>
      </c>
      <c r="AG10" s="480" t="s">
        <v>272</v>
      </c>
      <c r="AH10" s="457" t="s">
        <v>273</v>
      </c>
      <c r="AI10" s="462" t="s">
        <v>274</v>
      </c>
      <c r="AJ10" s="463"/>
      <c r="AK10" s="464"/>
    </row>
    <row r="11" spans="1:37" ht="10.5" customHeight="1">
      <c r="A11" s="478"/>
      <c r="B11" s="512"/>
      <c r="C11" s="448"/>
      <c r="D11" s="448"/>
      <c r="E11" s="448"/>
      <c r="F11" s="448"/>
      <c r="G11" s="448"/>
      <c r="H11" s="448"/>
      <c r="I11" s="448"/>
      <c r="J11" s="448"/>
      <c r="K11" s="448"/>
      <c r="L11" s="448"/>
      <c r="M11" s="448"/>
      <c r="N11" s="448"/>
      <c r="O11" s="448"/>
      <c r="P11" s="449"/>
      <c r="Q11" s="164"/>
      <c r="R11" s="180"/>
      <c r="S11" s="458"/>
      <c r="T11" s="458"/>
      <c r="U11" s="465" t="s">
        <v>275</v>
      </c>
      <c r="V11" s="466"/>
      <c r="W11" s="181" t="s">
        <v>276</v>
      </c>
      <c r="X11" s="164"/>
      <c r="Y11" s="180"/>
      <c r="Z11" s="458"/>
      <c r="AA11" s="458"/>
      <c r="AB11" s="465" t="s">
        <v>275</v>
      </c>
      <c r="AC11" s="467"/>
      <c r="AD11" s="182" t="s">
        <v>276</v>
      </c>
      <c r="AE11" s="166"/>
      <c r="AF11" s="180"/>
      <c r="AG11" s="481"/>
      <c r="AH11" s="458"/>
      <c r="AI11" s="468" t="s">
        <v>275</v>
      </c>
      <c r="AJ11" s="467"/>
      <c r="AK11" s="182" t="s">
        <v>276</v>
      </c>
    </row>
    <row r="12" spans="1:37" ht="10.5" customHeight="1">
      <c r="A12" s="478"/>
      <c r="B12" s="512"/>
      <c r="C12" s="448"/>
      <c r="D12" s="448"/>
      <c r="E12" s="448"/>
      <c r="F12" s="448"/>
      <c r="G12" s="448"/>
      <c r="H12" s="448"/>
      <c r="I12" s="448"/>
      <c r="J12" s="448"/>
      <c r="K12" s="448"/>
      <c r="L12" s="448"/>
      <c r="M12" s="448"/>
      <c r="N12" s="448"/>
      <c r="O12" s="448"/>
      <c r="P12" s="449"/>
      <c r="Q12" s="164"/>
      <c r="R12" s="183"/>
      <c r="S12" s="184">
        <f>SUM(V12:W15)</f>
        <v>0</v>
      </c>
      <c r="T12" s="184">
        <f>SUM(V12:V15)</f>
        <v>0</v>
      </c>
      <c r="U12" s="185"/>
      <c r="V12" s="186"/>
      <c r="W12" s="187"/>
      <c r="X12" s="164"/>
      <c r="Y12" s="183"/>
      <c r="Z12" s="184"/>
      <c r="AA12" s="184"/>
      <c r="AB12" s="185"/>
      <c r="AC12" s="186"/>
      <c r="AD12" s="187"/>
      <c r="AE12" s="166"/>
      <c r="AF12" s="183"/>
      <c r="AG12" s="184"/>
      <c r="AH12" s="184"/>
      <c r="AI12" s="185"/>
      <c r="AJ12" s="186"/>
      <c r="AK12" s="187"/>
    </row>
    <row r="13" spans="1:37" ht="10.5" customHeight="1">
      <c r="A13" s="478"/>
      <c r="B13" s="513"/>
      <c r="C13" s="514"/>
      <c r="D13" s="514"/>
      <c r="E13" s="514"/>
      <c r="F13" s="514"/>
      <c r="G13" s="514"/>
      <c r="H13" s="514"/>
      <c r="I13" s="514"/>
      <c r="J13" s="514"/>
      <c r="K13" s="514"/>
      <c r="L13" s="514"/>
      <c r="M13" s="514"/>
      <c r="N13" s="514"/>
      <c r="O13" s="514"/>
      <c r="P13" s="515"/>
      <c r="Q13" s="164"/>
      <c r="R13" s="188"/>
      <c r="S13" s="189"/>
      <c r="T13" s="189"/>
      <c r="U13" s="190"/>
      <c r="V13" s="191"/>
      <c r="W13" s="192"/>
      <c r="X13" s="164"/>
      <c r="Y13" s="188"/>
      <c r="Z13" s="189"/>
      <c r="AA13" s="189"/>
      <c r="AB13" s="190"/>
      <c r="AC13" s="191"/>
      <c r="AD13" s="192"/>
      <c r="AE13" s="166"/>
      <c r="AF13" s="188"/>
      <c r="AG13" s="193"/>
      <c r="AH13" s="193"/>
      <c r="AI13" s="194"/>
      <c r="AJ13" s="191"/>
      <c r="AK13" s="192"/>
    </row>
    <row r="14" spans="1:37" ht="10.5" customHeight="1">
      <c r="A14" s="478"/>
      <c r="B14" s="251" t="s">
        <v>263</v>
      </c>
      <c r="C14" s="252"/>
      <c r="D14" s="252"/>
      <c r="E14" s="252"/>
      <c r="F14" s="252"/>
      <c r="G14" s="252"/>
      <c r="H14" s="252"/>
      <c r="I14" s="252"/>
      <c r="J14" s="252"/>
      <c r="K14" s="252"/>
      <c r="L14" s="252"/>
      <c r="M14" s="252"/>
      <c r="N14" s="252"/>
      <c r="O14" s="252"/>
      <c r="P14" s="253"/>
      <c r="Q14" s="164"/>
      <c r="R14" s="188"/>
      <c r="S14" s="189"/>
      <c r="T14" s="189"/>
      <c r="U14" s="190"/>
      <c r="V14" s="191"/>
      <c r="W14" s="192"/>
      <c r="X14" s="164"/>
      <c r="Y14" s="188"/>
      <c r="Z14" s="189"/>
      <c r="AA14" s="189"/>
      <c r="AB14" s="190"/>
      <c r="AC14" s="191"/>
      <c r="AD14" s="192"/>
      <c r="AE14" s="166"/>
      <c r="AF14" s="188"/>
      <c r="AG14" s="193"/>
      <c r="AH14" s="193"/>
      <c r="AI14" s="194"/>
      <c r="AJ14" s="191"/>
      <c r="AK14" s="192"/>
    </row>
    <row r="15" spans="1:37" ht="10.5" customHeight="1">
      <c r="A15" s="478"/>
      <c r="B15" s="400" t="s">
        <v>256</v>
      </c>
      <c r="C15" s="401"/>
      <c r="D15" s="406">
        <f>付表１【計画・内訳】!A10</f>
        <v>0</v>
      </c>
      <c r="E15" s="405"/>
      <c r="F15" s="405"/>
      <c r="G15" s="405"/>
      <c r="H15" s="405"/>
      <c r="I15" s="405"/>
      <c r="J15" s="405"/>
      <c r="K15" s="405"/>
      <c r="L15" s="405"/>
      <c r="M15" s="405"/>
      <c r="N15" s="405"/>
      <c r="O15" s="405"/>
      <c r="P15" s="407"/>
      <c r="Q15" s="164"/>
      <c r="R15" s="188"/>
      <c r="S15" s="189"/>
      <c r="T15" s="189"/>
      <c r="U15" s="190"/>
      <c r="V15" s="191"/>
      <c r="W15" s="192"/>
      <c r="X15" s="164"/>
      <c r="Y15" s="188"/>
      <c r="Z15" s="189"/>
      <c r="AA15" s="189"/>
      <c r="AB15" s="190"/>
      <c r="AC15" s="191"/>
      <c r="AD15" s="192"/>
      <c r="AE15" s="166"/>
      <c r="AF15" s="188"/>
      <c r="AG15" s="193"/>
      <c r="AH15" s="193"/>
      <c r="AI15" s="194"/>
      <c r="AJ15" s="191"/>
      <c r="AK15" s="192"/>
    </row>
    <row r="16" spans="1:37" ht="10.5" customHeight="1">
      <c r="A16" s="478"/>
      <c r="B16" s="400" t="s">
        <v>319</v>
      </c>
      <c r="C16" s="401"/>
      <c r="D16" s="406">
        <f>付表１【計画・内訳】!A12</f>
        <v>0</v>
      </c>
      <c r="E16" s="405"/>
      <c r="F16" s="405"/>
      <c r="G16" s="405"/>
      <c r="H16" s="405"/>
      <c r="I16" s="405"/>
      <c r="J16" s="405"/>
      <c r="K16" s="405"/>
      <c r="L16" s="405"/>
      <c r="M16" s="405"/>
      <c r="N16" s="405"/>
      <c r="O16" s="405"/>
      <c r="P16" s="407"/>
      <c r="Q16" s="169"/>
      <c r="R16" s="188"/>
      <c r="S16" s="193">
        <f>SUM(V16:W18)</f>
        <v>0</v>
      </c>
      <c r="T16" s="193">
        <f>SUM(V16:V18)</f>
        <v>0</v>
      </c>
      <c r="U16" s="195"/>
      <c r="V16" s="191"/>
      <c r="W16" s="192"/>
      <c r="X16" s="169"/>
      <c r="Y16" s="188"/>
      <c r="Z16" s="193"/>
      <c r="AA16" s="193"/>
      <c r="AB16" s="195"/>
      <c r="AC16" s="191"/>
      <c r="AD16" s="192"/>
      <c r="AE16" s="166"/>
      <c r="AF16" s="188"/>
      <c r="AG16" s="193"/>
      <c r="AH16" s="193"/>
      <c r="AI16" s="190"/>
      <c r="AJ16" s="191"/>
      <c r="AK16" s="192"/>
    </row>
    <row r="17" spans="1:37" ht="10.5" customHeight="1">
      <c r="A17" s="478"/>
      <c r="B17" s="400" t="s">
        <v>320</v>
      </c>
      <c r="C17" s="401"/>
      <c r="D17" s="402">
        <f>付表１【計画・内訳】!A14</f>
        <v>0</v>
      </c>
      <c r="E17" s="401"/>
      <c r="F17" s="401"/>
      <c r="G17" s="401"/>
      <c r="H17" s="401"/>
      <c r="I17" s="401"/>
      <c r="J17" s="401"/>
      <c r="K17" s="401"/>
      <c r="L17" s="401"/>
      <c r="M17" s="401"/>
      <c r="N17" s="401"/>
      <c r="O17" s="401"/>
      <c r="P17" s="403"/>
      <c r="Q17" s="164"/>
      <c r="R17" s="188"/>
      <c r="S17" s="193"/>
      <c r="T17" s="193"/>
      <c r="U17" s="195"/>
      <c r="V17" s="191"/>
      <c r="W17" s="192"/>
      <c r="X17" s="164"/>
      <c r="Y17" s="188"/>
      <c r="Z17" s="193"/>
      <c r="AA17" s="193"/>
      <c r="AB17" s="195"/>
      <c r="AC17" s="191"/>
      <c r="AD17" s="192"/>
      <c r="AE17" s="166"/>
      <c r="AF17" s="188"/>
      <c r="AG17" s="196"/>
      <c r="AH17" s="196"/>
      <c r="AI17" s="190"/>
      <c r="AJ17" s="197"/>
      <c r="AK17" s="198"/>
    </row>
    <row r="18" spans="1:37" ht="10.5" customHeight="1">
      <c r="A18" s="478"/>
      <c r="B18" s="404" t="s">
        <v>325</v>
      </c>
      <c r="C18" s="405"/>
      <c r="D18" s="406">
        <f>付表１【計画・内訳】!A16</f>
        <v>0</v>
      </c>
      <c r="E18" s="405"/>
      <c r="F18" s="405"/>
      <c r="G18" s="405"/>
      <c r="H18" s="405"/>
      <c r="I18" s="405"/>
      <c r="J18" s="405"/>
      <c r="K18" s="405"/>
      <c r="L18" s="405"/>
      <c r="M18" s="405"/>
      <c r="N18" s="405"/>
      <c r="O18" s="405"/>
      <c r="P18" s="407"/>
      <c r="Q18" s="164"/>
      <c r="R18" s="188"/>
      <c r="S18" s="193"/>
      <c r="T18" s="193"/>
      <c r="U18" s="195"/>
      <c r="V18" s="191"/>
      <c r="W18" s="192"/>
      <c r="X18" s="164"/>
      <c r="Y18" s="188"/>
      <c r="Z18" s="193"/>
      <c r="AA18" s="193"/>
      <c r="AB18" s="195"/>
      <c r="AC18" s="191"/>
      <c r="AD18" s="192"/>
      <c r="AE18" s="166"/>
      <c r="AF18" s="188"/>
      <c r="AG18" s="193"/>
      <c r="AH18" s="193"/>
      <c r="AI18" s="190"/>
      <c r="AJ18" s="191"/>
      <c r="AK18" s="199"/>
    </row>
    <row r="19" spans="1:37" ht="10.5" customHeight="1">
      <c r="A19" s="478"/>
      <c r="B19" s="400" t="s">
        <v>326</v>
      </c>
      <c r="C19" s="401"/>
      <c r="D19" s="402">
        <f>付表１【計画・内訳】!A18</f>
        <v>0</v>
      </c>
      <c r="E19" s="401"/>
      <c r="F19" s="401"/>
      <c r="G19" s="401"/>
      <c r="H19" s="401"/>
      <c r="I19" s="401"/>
      <c r="J19" s="401"/>
      <c r="K19" s="401"/>
      <c r="L19" s="401"/>
      <c r="M19" s="401"/>
      <c r="N19" s="401"/>
      <c r="O19" s="401"/>
      <c r="P19" s="403"/>
      <c r="Q19" s="164"/>
      <c r="R19" s="188"/>
      <c r="S19" s="193">
        <f>SUM(V19:W20)</f>
        <v>0</v>
      </c>
      <c r="T19" s="193">
        <f>SUM(V19:V20)</f>
        <v>0</v>
      </c>
      <c r="U19" s="195"/>
      <c r="V19" s="191"/>
      <c r="W19" s="192"/>
      <c r="X19" s="164"/>
      <c r="Y19" s="188"/>
      <c r="Z19" s="193"/>
      <c r="AA19" s="193"/>
      <c r="AB19" s="195"/>
      <c r="AC19" s="191"/>
      <c r="AD19" s="192"/>
      <c r="AE19" s="166"/>
      <c r="AF19" s="200"/>
      <c r="AG19" s="193"/>
      <c r="AH19" s="193"/>
      <c r="AI19" s="190"/>
      <c r="AJ19" s="191"/>
      <c r="AK19" s="199"/>
    </row>
    <row r="20" spans="1:37" ht="10.5" customHeight="1">
      <c r="A20" s="478"/>
      <c r="B20" s="400" t="s">
        <v>327</v>
      </c>
      <c r="C20" s="401"/>
      <c r="D20" s="406">
        <f>付表１【計画・内訳】!A20</f>
        <v>0</v>
      </c>
      <c r="E20" s="405"/>
      <c r="F20" s="405"/>
      <c r="G20" s="405"/>
      <c r="H20" s="405"/>
      <c r="I20" s="405"/>
      <c r="J20" s="405"/>
      <c r="K20" s="405"/>
      <c r="L20" s="405"/>
      <c r="M20" s="405"/>
      <c r="N20" s="405"/>
      <c r="O20" s="405"/>
      <c r="P20" s="407"/>
      <c r="Q20" s="164"/>
      <c r="R20" s="188"/>
      <c r="S20" s="193"/>
      <c r="T20" s="193"/>
      <c r="U20" s="195"/>
      <c r="V20" s="191"/>
      <c r="W20" s="192"/>
      <c r="X20" s="164"/>
      <c r="Y20" s="188"/>
      <c r="Z20" s="193"/>
      <c r="AA20" s="193"/>
      <c r="AB20" s="195"/>
      <c r="AC20" s="191"/>
      <c r="AD20" s="192"/>
      <c r="AE20" s="166"/>
      <c r="AF20" s="188"/>
      <c r="AG20" s="193"/>
      <c r="AH20" s="193"/>
      <c r="AI20" s="195"/>
      <c r="AJ20" s="191"/>
      <c r="AK20" s="192"/>
    </row>
    <row r="21" spans="1:37" ht="10.5" customHeight="1">
      <c r="A21" s="478"/>
      <c r="B21" s="254"/>
      <c r="C21" s="169"/>
      <c r="D21" s="169"/>
      <c r="E21" s="169"/>
      <c r="F21" s="169"/>
      <c r="G21" s="169"/>
      <c r="H21" s="169"/>
      <c r="I21" s="169"/>
      <c r="J21" s="169"/>
      <c r="K21" s="169"/>
      <c r="L21" s="169"/>
      <c r="M21" s="169"/>
      <c r="N21" s="169"/>
      <c r="O21" s="169"/>
      <c r="P21" s="170"/>
      <c r="Q21" s="164"/>
      <c r="R21" s="188"/>
      <c r="S21" s="193">
        <f>SUM(V21:W22)</f>
        <v>0</v>
      </c>
      <c r="T21" s="193">
        <f>SUM(V21:V22)</f>
        <v>0</v>
      </c>
      <c r="U21" s="195"/>
      <c r="V21" s="191"/>
      <c r="W21" s="192"/>
      <c r="X21" s="164"/>
      <c r="Y21" s="188"/>
      <c r="Z21" s="193"/>
      <c r="AA21" s="193"/>
      <c r="AB21" s="195"/>
      <c r="AC21" s="191"/>
      <c r="AD21" s="192"/>
      <c r="AE21" s="166"/>
      <c r="AF21" s="188"/>
      <c r="AG21" s="193"/>
      <c r="AH21" s="193"/>
      <c r="AI21" s="195"/>
      <c r="AJ21" s="191"/>
      <c r="AK21" s="192"/>
    </row>
    <row r="22" spans="1:37" ht="10.5" customHeight="1">
      <c r="A22" s="478"/>
      <c r="B22" s="254"/>
      <c r="C22" s="169"/>
      <c r="D22" s="169"/>
      <c r="E22" s="169"/>
      <c r="F22" s="169"/>
      <c r="G22" s="169"/>
      <c r="H22" s="169"/>
      <c r="I22" s="169"/>
      <c r="J22" s="169"/>
      <c r="K22" s="169"/>
      <c r="L22" s="169"/>
      <c r="M22" s="169"/>
      <c r="N22" s="169"/>
      <c r="O22" s="169"/>
      <c r="P22" s="170"/>
      <c r="Q22" s="164"/>
      <c r="R22" s="188"/>
      <c r="S22" s="193"/>
      <c r="T22" s="193"/>
      <c r="U22" s="195"/>
      <c r="V22" s="191"/>
      <c r="W22" s="192"/>
      <c r="X22" s="164"/>
      <c r="Y22" s="188"/>
      <c r="Z22" s="193"/>
      <c r="AA22" s="193"/>
      <c r="AB22" s="195"/>
      <c r="AC22" s="191"/>
      <c r="AD22" s="192"/>
      <c r="AE22" s="166"/>
      <c r="AF22" s="188"/>
      <c r="AG22" s="193"/>
      <c r="AH22" s="193"/>
      <c r="AI22" s="195"/>
      <c r="AJ22" s="191"/>
      <c r="AK22" s="192"/>
    </row>
    <row r="23" spans="1:37" ht="10.5" customHeight="1">
      <c r="A23" s="479"/>
      <c r="B23" s="255"/>
      <c r="C23" s="256"/>
      <c r="D23" s="256"/>
      <c r="E23" s="256"/>
      <c r="F23" s="256"/>
      <c r="G23" s="256"/>
      <c r="H23" s="256"/>
      <c r="I23" s="256"/>
      <c r="J23" s="256"/>
      <c r="K23" s="256"/>
      <c r="L23" s="256"/>
      <c r="M23" s="256"/>
      <c r="N23" s="256"/>
      <c r="O23" s="256"/>
      <c r="P23" s="257"/>
      <c r="Q23" s="164"/>
      <c r="R23" s="188"/>
      <c r="S23" s="193"/>
      <c r="T23" s="193"/>
      <c r="U23" s="195"/>
      <c r="V23" s="191"/>
      <c r="W23" s="201"/>
      <c r="X23" s="164"/>
      <c r="Y23" s="188"/>
      <c r="Z23" s="193"/>
      <c r="AA23" s="193"/>
      <c r="AB23" s="195"/>
      <c r="AC23" s="191"/>
      <c r="AD23" s="201"/>
      <c r="AE23" s="166"/>
      <c r="AF23" s="188"/>
      <c r="AG23" s="193"/>
      <c r="AH23" s="193"/>
      <c r="AI23" s="195"/>
      <c r="AJ23" s="191"/>
      <c r="AK23" s="192"/>
    </row>
    <row r="24" spans="1:37" ht="10.5" customHeight="1">
      <c r="A24" s="469" t="s">
        <v>277</v>
      </c>
      <c r="B24" s="470"/>
      <c r="C24" s="470"/>
      <c r="D24" s="470"/>
      <c r="E24" s="470"/>
      <c r="F24" s="473" t="s">
        <v>278</v>
      </c>
      <c r="G24" s="473"/>
      <c r="H24" s="473"/>
      <c r="I24" s="473"/>
      <c r="J24" s="470"/>
      <c r="K24" s="470"/>
      <c r="L24" s="470"/>
      <c r="M24" s="470"/>
      <c r="N24" s="470"/>
      <c r="O24" s="470"/>
      <c r="P24" s="475"/>
      <c r="Q24" s="164"/>
      <c r="R24" s="188"/>
      <c r="S24" s="193"/>
      <c r="T24" s="193"/>
      <c r="U24" s="195"/>
      <c r="V24" s="191"/>
      <c r="W24" s="201"/>
      <c r="X24" s="164"/>
      <c r="Y24" s="188"/>
      <c r="Z24" s="193"/>
      <c r="AA24" s="193"/>
      <c r="AB24" s="195"/>
      <c r="AC24" s="191"/>
      <c r="AD24" s="201"/>
      <c r="AE24" s="166"/>
      <c r="AF24" s="188"/>
      <c r="AG24" s="193"/>
      <c r="AH24" s="193"/>
      <c r="AI24" s="195"/>
      <c r="AJ24" s="191"/>
      <c r="AK24" s="192"/>
    </row>
    <row r="25" spans="1:37" ht="10.5" customHeight="1">
      <c r="A25" s="471"/>
      <c r="B25" s="472"/>
      <c r="C25" s="472"/>
      <c r="D25" s="472"/>
      <c r="E25" s="472"/>
      <c r="F25" s="474"/>
      <c r="G25" s="474"/>
      <c r="H25" s="474"/>
      <c r="I25" s="474"/>
      <c r="J25" s="472"/>
      <c r="K25" s="472"/>
      <c r="L25" s="472"/>
      <c r="M25" s="472"/>
      <c r="N25" s="472"/>
      <c r="O25" s="472"/>
      <c r="P25" s="476"/>
      <c r="Q25" s="164"/>
      <c r="R25" s="188"/>
      <c r="S25" s="193"/>
      <c r="T25" s="193"/>
      <c r="U25" s="195"/>
      <c r="V25" s="191"/>
      <c r="W25" s="201"/>
      <c r="X25" s="164"/>
      <c r="Y25" s="188"/>
      <c r="Z25" s="193"/>
      <c r="AA25" s="193"/>
      <c r="AB25" s="195"/>
      <c r="AC25" s="191"/>
      <c r="AD25" s="201"/>
      <c r="AE25" s="166"/>
      <c r="AF25" s="188"/>
      <c r="AG25" s="193"/>
      <c r="AH25" s="193"/>
      <c r="AI25" s="195"/>
      <c r="AJ25" s="191"/>
      <c r="AK25" s="192"/>
    </row>
    <row r="26" spans="1:37" ht="10.5" customHeight="1">
      <c r="A26" s="459" t="s">
        <v>279</v>
      </c>
      <c r="B26" s="460"/>
      <c r="C26" s="460"/>
      <c r="D26" s="460"/>
      <c r="E26" s="461" t="s">
        <v>280</v>
      </c>
      <c r="F26" s="461"/>
      <c r="G26" s="461"/>
      <c r="H26" s="461"/>
      <c r="I26" s="461"/>
      <c r="J26" s="461"/>
      <c r="K26" s="442" t="s">
        <v>281</v>
      </c>
      <c r="L26" s="442"/>
      <c r="M26" s="442"/>
      <c r="N26" s="442"/>
      <c r="O26" s="442"/>
      <c r="P26" s="443"/>
      <c r="Q26" s="164"/>
      <c r="R26" s="188"/>
      <c r="S26" s="193"/>
      <c r="T26" s="193"/>
      <c r="U26" s="195"/>
      <c r="V26" s="191"/>
      <c r="W26" s="201"/>
      <c r="X26" s="164"/>
      <c r="Y26" s="188"/>
      <c r="Z26" s="193"/>
      <c r="AA26" s="193"/>
      <c r="AB26" s="195"/>
      <c r="AC26" s="191"/>
      <c r="AD26" s="201"/>
      <c r="AE26" s="166"/>
      <c r="AF26" s="188"/>
      <c r="AG26" s="193"/>
      <c r="AH26" s="193"/>
      <c r="AI26" s="195"/>
      <c r="AJ26" s="191"/>
      <c r="AK26" s="192"/>
    </row>
    <row r="27" spans="1:37" ht="10.5" customHeight="1">
      <c r="A27" s="459" t="s">
        <v>282</v>
      </c>
      <c r="B27" s="460"/>
      <c r="C27" s="204"/>
      <c r="D27" s="204"/>
      <c r="E27" s="204"/>
      <c r="F27" s="204"/>
      <c r="G27" s="204"/>
      <c r="H27" s="204"/>
      <c r="I27" s="204"/>
      <c r="J27" s="204"/>
      <c r="K27" s="204"/>
      <c r="L27" s="204"/>
      <c r="M27" s="204"/>
      <c r="N27" s="204"/>
      <c r="O27" s="204"/>
      <c r="P27" s="205"/>
      <c r="Q27" s="164"/>
      <c r="R27" s="188"/>
      <c r="S27" s="193"/>
      <c r="T27" s="193"/>
      <c r="U27" s="195"/>
      <c r="V27" s="191"/>
      <c r="W27" s="201"/>
      <c r="X27" s="164"/>
      <c r="Y27" s="188"/>
      <c r="Z27" s="193"/>
      <c r="AA27" s="193"/>
      <c r="AB27" s="195"/>
      <c r="AC27" s="191"/>
      <c r="AD27" s="201"/>
      <c r="AE27" s="166"/>
      <c r="AF27" s="188"/>
      <c r="AG27" s="193"/>
      <c r="AH27" s="193"/>
      <c r="AI27" s="195"/>
      <c r="AJ27" s="191"/>
      <c r="AK27" s="192"/>
    </row>
    <row r="28" spans="1:37" ht="10.5" customHeight="1">
      <c r="A28" s="203"/>
      <c r="B28" s="446" t="s">
        <v>283</v>
      </c>
      <c r="C28" s="446"/>
      <c r="D28" s="446"/>
      <c r="E28" s="446"/>
      <c r="F28" s="446"/>
      <c r="G28" s="446"/>
      <c r="H28" s="446"/>
      <c r="I28" s="446"/>
      <c r="J28" s="446"/>
      <c r="K28" s="446"/>
      <c r="L28" s="446"/>
      <c r="M28" s="446"/>
      <c r="N28" s="446"/>
      <c r="O28" s="446"/>
      <c r="P28" s="447"/>
      <c r="Q28" s="164"/>
      <c r="R28" s="188"/>
      <c r="S28" s="193"/>
      <c r="T28" s="193"/>
      <c r="U28" s="195"/>
      <c r="V28" s="191"/>
      <c r="W28" s="201"/>
      <c r="X28" s="164"/>
      <c r="Y28" s="188"/>
      <c r="Z28" s="193"/>
      <c r="AA28" s="193"/>
      <c r="AB28" s="195"/>
      <c r="AC28" s="191"/>
      <c r="AD28" s="201"/>
      <c r="AE28" s="166"/>
      <c r="AF28" s="188"/>
      <c r="AG28" s="193"/>
      <c r="AH28" s="193"/>
      <c r="AI28" s="195"/>
      <c r="AJ28" s="191"/>
      <c r="AK28" s="192"/>
    </row>
    <row r="29" spans="1:37" ht="10.5" customHeight="1">
      <c r="A29" s="203"/>
      <c r="B29" s="206" t="s">
        <v>284</v>
      </c>
      <c r="C29" s="207" t="s">
        <v>285</v>
      </c>
      <c r="D29" s="204"/>
      <c r="E29" s="204"/>
      <c r="F29" s="204"/>
      <c r="G29" s="204"/>
      <c r="H29" s="204"/>
      <c r="I29" s="204"/>
      <c r="J29" s="204"/>
      <c r="K29" s="204"/>
      <c r="L29" s="204"/>
      <c r="M29" s="204"/>
      <c r="N29" s="204"/>
      <c r="O29" s="204"/>
      <c r="P29" s="205"/>
      <c r="Q29" s="164"/>
      <c r="R29" s="188"/>
      <c r="S29" s="193"/>
      <c r="T29" s="193"/>
      <c r="U29" s="195"/>
      <c r="V29" s="191"/>
      <c r="W29" s="201"/>
      <c r="X29" s="164"/>
      <c r="Y29" s="188"/>
      <c r="Z29" s="193"/>
      <c r="AA29" s="193"/>
      <c r="AB29" s="195"/>
      <c r="AC29" s="191"/>
      <c r="AD29" s="201"/>
      <c r="AE29" s="166"/>
      <c r="AF29" s="188"/>
      <c r="AG29" s="193"/>
      <c r="AH29" s="193"/>
      <c r="AI29" s="195"/>
      <c r="AJ29" s="191"/>
      <c r="AK29" s="192"/>
    </row>
    <row r="30" spans="1:37" ht="10.5" customHeight="1">
      <c r="A30" s="208"/>
      <c r="B30" s="446" t="s">
        <v>317</v>
      </c>
      <c r="C30" s="446"/>
      <c r="D30" s="446"/>
      <c r="E30" s="446"/>
      <c r="F30" s="446"/>
      <c r="G30" s="446"/>
      <c r="H30" s="446"/>
      <c r="I30" s="446"/>
      <c r="J30" s="446"/>
      <c r="K30" s="446"/>
      <c r="L30" s="446"/>
      <c r="M30" s="446"/>
      <c r="N30" s="446"/>
      <c r="O30" s="446"/>
      <c r="P30" s="447"/>
      <c r="Q30" s="164"/>
      <c r="R30" s="188"/>
      <c r="S30" s="193"/>
      <c r="T30" s="193"/>
      <c r="U30" s="195"/>
      <c r="V30" s="191"/>
      <c r="W30" s="201"/>
      <c r="X30" s="164"/>
      <c r="Y30" s="188"/>
      <c r="Z30" s="193"/>
      <c r="AA30" s="193"/>
      <c r="AB30" s="195"/>
      <c r="AC30" s="191"/>
      <c r="AD30" s="201"/>
      <c r="AE30" s="166"/>
      <c r="AF30" s="188"/>
      <c r="AG30" s="193"/>
      <c r="AH30" s="193"/>
      <c r="AI30" s="195"/>
      <c r="AJ30" s="191"/>
      <c r="AK30" s="192"/>
    </row>
    <row r="31" spans="1:37" ht="10.5" customHeight="1">
      <c r="A31" s="208"/>
      <c r="B31" s="206" t="s">
        <v>284</v>
      </c>
      <c r="C31" s="442" t="s">
        <v>286</v>
      </c>
      <c r="D31" s="442"/>
      <c r="E31" s="442"/>
      <c r="F31" s="442"/>
      <c r="G31" s="442"/>
      <c r="H31" s="442"/>
      <c r="I31" s="442"/>
      <c r="J31" s="442"/>
      <c r="K31" s="442"/>
      <c r="L31" s="442"/>
      <c r="M31" s="442"/>
      <c r="N31" s="442"/>
      <c r="O31" s="442"/>
      <c r="P31" s="443"/>
      <c r="Q31" s="164"/>
      <c r="R31" s="188"/>
      <c r="S31" s="193"/>
      <c r="T31" s="193"/>
      <c r="U31" s="195"/>
      <c r="V31" s="191"/>
      <c r="W31" s="201"/>
      <c r="X31" s="164"/>
      <c r="Y31" s="188"/>
      <c r="Z31" s="193"/>
      <c r="AA31" s="193"/>
      <c r="AB31" s="195"/>
      <c r="AC31" s="191"/>
      <c r="AD31" s="192"/>
      <c r="AE31" s="166"/>
      <c r="AF31" s="188"/>
      <c r="AG31" s="193"/>
      <c r="AH31" s="193"/>
      <c r="AI31" s="195"/>
      <c r="AJ31" s="191"/>
      <c r="AK31" s="192"/>
    </row>
    <row r="32" spans="1:37" ht="10.5" customHeight="1">
      <c r="A32" s="209"/>
      <c r="B32" s="210"/>
      <c r="C32" s="444"/>
      <c r="D32" s="444"/>
      <c r="E32" s="444"/>
      <c r="F32" s="444"/>
      <c r="G32" s="444"/>
      <c r="H32" s="444"/>
      <c r="I32" s="444"/>
      <c r="J32" s="444"/>
      <c r="K32" s="444"/>
      <c r="L32" s="444"/>
      <c r="M32" s="444"/>
      <c r="N32" s="444"/>
      <c r="O32" s="444"/>
      <c r="P32" s="445"/>
      <c r="Q32" s="164"/>
      <c r="R32" s="188"/>
      <c r="S32" s="193"/>
      <c r="T32" s="193"/>
      <c r="U32" s="195"/>
      <c r="V32" s="191"/>
      <c r="W32" s="201"/>
      <c r="X32" s="164"/>
      <c r="Y32" s="188"/>
      <c r="Z32" s="193"/>
      <c r="AA32" s="193"/>
      <c r="AB32" s="195"/>
      <c r="AC32" s="191"/>
      <c r="AD32" s="192"/>
      <c r="AE32" s="166"/>
      <c r="AF32" s="188"/>
      <c r="AG32" s="193"/>
      <c r="AH32" s="193"/>
      <c r="AI32" s="195"/>
      <c r="AJ32" s="191"/>
      <c r="AK32" s="192"/>
    </row>
    <row r="33" spans="1:37" ht="10.5" customHeight="1">
      <c r="A33" s="200" t="s">
        <v>287</v>
      </c>
      <c r="B33" s="446" t="s">
        <v>288</v>
      </c>
      <c r="C33" s="446"/>
      <c r="D33" s="446"/>
      <c r="E33" s="446"/>
      <c r="F33" s="446"/>
      <c r="G33" s="446"/>
      <c r="H33" s="446"/>
      <c r="I33" s="446"/>
      <c r="J33" s="446"/>
      <c r="K33" s="446"/>
      <c r="L33" s="446"/>
      <c r="M33" s="446"/>
      <c r="N33" s="446"/>
      <c r="O33" s="446"/>
      <c r="P33" s="447"/>
      <c r="Q33" s="164"/>
      <c r="R33" s="188"/>
      <c r="S33" s="193"/>
      <c r="T33" s="193"/>
      <c r="U33" s="195"/>
      <c r="V33" s="191"/>
      <c r="W33" s="201"/>
      <c r="X33" s="164"/>
      <c r="Y33" s="188"/>
      <c r="Z33" s="193"/>
      <c r="AA33" s="193"/>
      <c r="AB33" s="195"/>
      <c r="AC33" s="191"/>
      <c r="AD33" s="192"/>
      <c r="AE33" s="166"/>
      <c r="AF33" s="188"/>
      <c r="AG33" s="193"/>
      <c r="AH33" s="193"/>
      <c r="AI33" s="195"/>
      <c r="AJ33" s="191"/>
      <c r="AK33" s="192"/>
    </row>
    <row r="34" spans="1:37" ht="10.5" customHeight="1">
      <c r="A34" s="159"/>
      <c r="B34" s="206" t="s">
        <v>284</v>
      </c>
      <c r="C34" s="442" t="s">
        <v>289</v>
      </c>
      <c r="D34" s="448"/>
      <c r="E34" s="448"/>
      <c r="F34" s="448"/>
      <c r="G34" s="448"/>
      <c r="H34" s="448"/>
      <c r="I34" s="448"/>
      <c r="J34" s="448"/>
      <c r="K34" s="448"/>
      <c r="L34" s="448"/>
      <c r="M34" s="448"/>
      <c r="N34" s="448"/>
      <c r="O34" s="448"/>
      <c r="P34" s="449"/>
      <c r="Q34" s="164"/>
      <c r="R34" s="188"/>
      <c r="S34" s="193"/>
      <c r="T34" s="193"/>
      <c r="U34" s="195"/>
      <c r="V34" s="191"/>
      <c r="W34" s="201"/>
      <c r="X34" s="164"/>
      <c r="Y34" s="188"/>
      <c r="Z34" s="193"/>
      <c r="AA34" s="193"/>
      <c r="AB34" s="195"/>
      <c r="AC34" s="191"/>
      <c r="AD34" s="192"/>
      <c r="AE34" s="166"/>
      <c r="AF34" s="188"/>
      <c r="AG34" s="193"/>
      <c r="AH34" s="193"/>
      <c r="AI34" s="195"/>
      <c r="AJ34" s="191"/>
      <c r="AK34" s="192"/>
    </row>
    <row r="35" spans="1:37" ht="10.5" customHeight="1">
      <c r="A35" s="159"/>
      <c r="B35" s="446" t="s">
        <v>290</v>
      </c>
      <c r="C35" s="446"/>
      <c r="D35" s="446"/>
      <c r="E35" s="446"/>
      <c r="F35" s="446"/>
      <c r="G35" s="446"/>
      <c r="H35" s="446"/>
      <c r="I35" s="446"/>
      <c r="J35" s="446"/>
      <c r="K35" s="446"/>
      <c r="L35" s="446"/>
      <c r="M35" s="446"/>
      <c r="N35" s="446"/>
      <c r="O35" s="446"/>
      <c r="P35" s="447"/>
      <c r="Q35" s="164"/>
      <c r="R35" s="188"/>
      <c r="S35" s="193"/>
      <c r="T35" s="193"/>
      <c r="U35" s="195"/>
      <c r="V35" s="191"/>
      <c r="W35" s="201"/>
      <c r="X35" s="164"/>
      <c r="Y35" s="188"/>
      <c r="Z35" s="193"/>
      <c r="AA35" s="193"/>
      <c r="AB35" s="195"/>
      <c r="AC35" s="191"/>
      <c r="AD35" s="201"/>
      <c r="AE35" s="166"/>
      <c r="AF35" s="188"/>
      <c r="AG35" s="193"/>
      <c r="AH35" s="193"/>
      <c r="AI35" s="195"/>
      <c r="AJ35" s="191"/>
      <c r="AK35" s="192"/>
    </row>
    <row r="36" spans="1:37" ht="10.5" customHeight="1">
      <c r="A36" s="160"/>
      <c r="B36" s="161" t="s">
        <v>291</v>
      </c>
      <c r="C36" s="450" t="s">
        <v>292</v>
      </c>
      <c r="D36" s="451"/>
      <c r="E36" s="451"/>
      <c r="F36" s="451"/>
      <c r="G36" s="451"/>
      <c r="H36" s="451"/>
      <c r="I36" s="451"/>
      <c r="J36" s="451"/>
      <c r="K36" s="451"/>
      <c r="L36" s="451"/>
      <c r="M36" s="451"/>
      <c r="N36" s="451"/>
      <c r="O36" s="451"/>
      <c r="P36" s="452"/>
      <c r="Q36" s="164"/>
      <c r="R36" s="188"/>
      <c r="S36" s="193"/>
      <c r="T36" s="193"/>
      <c r="U36" s="195"/>
      <c r="V36" s="191"/>
      <c r="W36" s="201"/>
      <c r="X36" s="164"/>
      <c r="Y36" s="188"/>
      <c r="Z36" s="193"/>
      <c r="AA36" s="193"/>
      <c r="AB36" s="195"/>
      <c r="AC36" s="191"/>
      <c r="AD36" s="201"/>
      <c r="AE36" s="166"/>
      <c r="AF36" s="188"/>
      <c r="AG36" s="193"/>
      <c r="AH36" s="193"/>
      <c r="AI36" s="195"/>
      <c r="AJ36" s="191"/>
      <c r="AK36" s="192"/>
    </row>
    <row r="37" spans="1:37" ht="10.5" customHeight="1">
      <c r="A37" s="202"/>
      <c r="B37" s="202"/>
      <c r="C37" s="202"/>
      <c r="D37" s="202"/>
      <c r="E37" s="202"/>
      <c r="F37" s="202"/>
      <c r="G37" s="202"/>
      <c r="H37" s="202"/>
      <c r="I37" s="202"/>
      <c r="J37" s="202"/>
      <c r="K37" s="202"/>
      <c r="L37" s="202"/>
      <c r="M37" s="202"/>
      <c r="N37" s="202"/>
      <c r="O37" s="202"/>
      <c r="P37" s="202"/>
      <c r="Q37" s="164"/>
      <c r="R37" s="188"/>
      <c r="S37" s="193"/>
      <c r="T37" s="193"/>
      <c r="U37" s="195"/>
      <c r="V37" s="191"/>
      <c r="W37" s="201"/>
      <c r="X37" s="164"/>
      <c r="Y37" s="188"/>
      <c r="Z37" s="193"/>
      <c r="AA37" s="193"/>
      <c r="AB37" s="195"/>
      <c r="AC37" s="191"/>
      <c r="AD37" s="201"/>
      <c r="AE37" s="166"/>
      <c r="AF37" s="188"/>
      <c r="AG37" s="193"/>
      <c r="AH37" s="193"/>
      <c r="AI37" s="195"/>
      <c r="AJ37" s="191"/>
      <c r="AK37" s="199"/>
    </row>
    <row r="38" spans="1:37" ht="10.5" customHeight="1">
      <c r="A38" s="158" t="s">
        <v>293</v>
      </c>
      <c r="B38" s="211"/>
      <c r="C38" s="211"/>
      <c r="D38" s="211"/>
      <c r="E38" s="211"/>
      <c r="F38" s="211"/>
      <c r="G38" s="211"/>
      <c r="H38" s="211"/>
      <c r="I38" s="211"/>
      <c r="J38" s="211"/>
      <c r="K38" s="211"/>
      <c r="L38" s="211"/>
      <c r="M38" s="211"/>
      <c r="N38" s="211"/>
      <c r="O38" s="211"/>
      <c r="P38" s="212" t="s">
        <v>268</v>
      </c>
      <c r="Q38" s="164"/>
      <c r="R38" s="188"/>
      <c r="S38" s="193"/>
      <c r="T38" s="193"/>
      <c r="U38" s="195"/>
      <c r="V38" s="191"/>
      <c r="W38" s="199"/>
      <c r="X38" s="164"/>
      <c r="Y38" s="188"/>
      <c r="Z38" s="193"/>
      <c r="AA38" s="193"/>
      <c r="AB38" s="195"/>
      <c r="AC38" s="191"/>
      <c r="AD38" s="199"/>
      <c r="AE38" s="166"/>
      <c r="AF38" s="188"/>
      <c r="AG38" s="193"/>
      <c r="AH38" s="193"/>
      <c r="AI38" s="195"/>
      <c r="AJ38" s="191"/>
      <c r="AK38" s="199"/>
    </row>
    <row r="39" spans="1:37" ht="10.5" customHeight="1">
      <c r="A39" s="453" t="s">
        <v>294</v>
      </c>
      <c r="B39" s="454"/>
      <c r="C39" s="454"/>
      <c r="D39" s="454"/>
      <c r="E39" s="455" t="s">
        <v>295</v>
      </c>
      <c r="F39" s="455"/>
      <c r="G39" s="455"/>
      <c r="H39" s="455" t="s">
        <v>296</v>
      </c>
      <c r="I39" s="455"/>
      <c r="J39" s="455"/>
      <c r="K39" s="455"/>
      <c r="L39" s="455"/>
      <c r="M39" s="455"/>
      <c r="N39" s="455"/>
      <c r="O39" s="455"/>
      <c r="P39" s="456"/>
      <c r="Q39" s="164"/>
      <c r="R39" s="188" t="s">
        <v>297</v>
      </c>
      <c r="S39" s="193">
        <f>SUM(V39:W40)</f>
        <v>0</v>
      </c>
      <c r="T39" s="193">
        <v>0</v>
      </c>
      <c r="U39" s="195"/>
      <c r="V39" s="191"/>
      <c r="W39" s="201"/>
      <c r="X39" s="164"/>
      <c r="Y39" s="188"/>
      <c r="Z39" s="193"/>
      <c r="AA39" s="193"/>
      <c r="AB39" s="195"/>
      <c r="AC39" s="191"/>
      <c r="AD39" s="201"/>
      <c r="AE39" s="166"/>
      <c r="AF39" s="188"/>
      <c r="AG39" s="193"/>
      <c r="AH39" s="193"/>
      <c r="AI39" s="195"/>
      <c r="AJ39" s="191"/>
      <c r="AK39" s="199"/>
    </row>
    <row r="40" spans="1:37" ht="10.5" customHeight="1">
      <c r="A40" s="431" t="s">
        <v>298</v>
      </c>
      <c r="B40" s="432"/>
      <c r="C40" s="432"/>
      <c r="D40" s="432"/>
      <c r="E40" s="441">
        <f>S50</f>
        <v>0</v>
      </c>
      <c r="F40" s="441"/>
      <c r="G40" s="441"/>
      <c r="H40" s="434"/>
      <c r="I40" s="434"/>
      <c r="J40" s="434"/>
      <c r="K40" s="434"/>
      <c r="L40" s="434"/>
      <c r="M40" s="434"/>
      <c r="N40" s="434"/>
      <c r="O40" s="434"/>
      <c r="P40" s="435"/>
      <c r="Q40" s="164"/>
      <c r="R40" s="188"/>
      <c r="S40" s="193"/>
      <c r="T40" s="193"/>
      <c r="U40" s="195"/>
      <c r="V40" s="191"/>
      <c r="W40" s="199"/>
      <c r="X40" s="164"/>
      <c r="Y40" s="188"/>
      <c r="Z40" s="193"/>
      <c r="AA40" s="193"/>
      <c r="AB40" s="195"/>
      <c r="AC40" s="191"/>
      <c r="AD40" s="199"/>
      <c r="AE40" s="166"/>
      <c r="AF40" s="188"/>
      <c r="AG40" s="193"/>
      <c r="AH40" s="193"/>
      <c r="AI40" s="195"/>
      <c r="AJ40" s="191"/>
      <c r="AK40" s="199"/>
    </row>
    <row r="41" spans="1:37" ht="10.5" customHeight="1">
      <c r="A41" s="431" t="s">
        <v>299</v>
      </c>
      <c r="B41" s="432"/>
      <c r="C41" s="432"/>
      <c r="D41" s="432"/>
      <c r="E41" s="441">
        <f>S46-(E40+E42+E43+E44+E45+E46)</f>
        <v>0</v>
      </c>
      <c r="F41" s="441"/>
      <c r="G41" s="441"/>
      <c r="H41" s="434"/>
      <c r="I41" s="434"/>
      <c r="J41" s="434"/>
      <c r="K41" s="434"/>
      <c r="L41" s="434"/>
      <c r="M41" s="434"/>
      <c r="N41" s="434"/>
      <c r="O41" s="434"/>
      <c r="P41" s="435"/>
      <c r="Q41" s="164"/>
      <c r="R41" s="188"/>
      <c r="S41" s="193"/>
      <c r="T41" s="193"/>
      <c r="U41" s="195"/>
      <c r="V41" s="191"/>
      <c r="W41" s="199"/>
      <c r="X41" s="164"/>
      <c r="Y41" s="188"/>
      <c r="Z41" s="193"/>
      <c r="AA41" s="193"/>
      <c r="AB41" s="195"/>
      <c r="AC41" s="191"/>
      <c r="AD41" s="199"/>
      <c r="AE41" s="166"/>
      <c r="AF41" s="188"/>
      <c r="AG41" s="193"/>
      <c r="AH41" s="193"/>
      <c r="AI41" s="195"/>
      <c r="AJ41" s="191"/>
      <c r="AK41" s="199"/>
    </row>
    <row r="42" spans="1:37" ht="10.5" customHeight="1">
      <c r="A42" s="431" t="s">
        <v>300</v>
      </c>
      <c r="B42" s="432"/>
      <c r="C42" s="432"/>
      <c r="D42" s="432"/>
      <c r="E42" s="433">
        <v>0</v>
      </c>
      <c r="F42" s="433"/>
      <c r="G42" s="433"/>
      <c r="H42" s="434"/>
      <c r="I42" s="434"/>
      <c r="J42" s="434"/>
      <c r="K42" s="434"/>
      <c r="L42" s="434"/>
      <c r="M42" s="434"/>
      <c r="N42" s="434"/>
      <c r="O42" s="434"/>
      <c r="P42" s="435"/>
      <c r="Q42" s="164"/>
      <c r="R42" s="188"/>
      <c r="S42" s="193"/>
      <c r="T42" s="193"/>
      <c r="U42" s="195"/>
      <c r="V42" s="191"/>
      <c r="W42" s="199"/>
      <c r="X42" s="164"/>
      <c r="Y42" s="188"/>
      <c r="Z42" s="193"/>
      <c r="AA42" s="193"/>
      <c r="AB42" s="195"/>
      <c r="AC42" s="191"/>
      <c r="AD42" s="199"/>
      <c r="AE42" s="166"/>
      <c r="AF42" s="188"/>
      <c r="AG42" s="193"/>
      <c r="AH42" s="193"/>
      <c r="AI42" s="195"/>
      <c r="AJ42" s="191"/>
      <c r="AK42" s="199"/>
    </row>
    <row r="43" spans="1:37" ht="10.5" customHeight="1">
      <c r="A43" s="431"/>
      <c r="B43" s="432"/>
      <c r="C43" s="432"/>
      <c r="D43" s="432"/>
      <c r="E43" s="433"/>
      <c r="F43" s="433"/>
      <c r="G43" s="433"/>
      <c r="H43" s="434"/>
      <c r="I43" s="434"/>
      <c r="J43" s="434"/>
      <c r="K43" s="434"/>
      <c r="L43" s="434"/>
      <c r="M43" s="434"/>
      <c r="N43" s="434"/>
      <c r="O43" s="434"/>
      <c r="P43" s="435"/>
      <c r="Q43" s="164"/>
      <c r="R43" s="188"/>
      <c r="S43" s="193"/>
      <c r="T43" s="213"/>
      <c r="U43" s="190"/>
      <c r="V43" s="191"/>
      <c r="W43" s="199"/>
      <c r="X43" s="164"/>
      <c r="Y43" s="188"/>
      <c r="Z43" s="193"/>
      <c r="AA43" s="193"/>
      <c r="AB43" s="195"/>
      <c r="AC43" s="191"/>
      <c r="AD43" s="199"/>
      <c r="AE43" s="166"/>
      <c r="AF43" s="188"/>
      <c r="AG43" s="193"/>
      <c r="AH43" s="193"/>
      <c r="AI43" s="195"/>
      <c r="AJ43" s="191"/>
      <c r="AK43" s="199"/>
    </row>
    <row r="44" spans="1:37" ht="10.5" customHeight="1">
      <c r="A44" s="431"/>
      <c r="B44" s="432"/>
      <c r="C44" s="432"/>
      <c r="D44" s="432"/>
      <c r="E44" s="433"/>
      <c r="F44" s="433"/>
      <c r="G44" s="433"/>
      <c r="H44" s="434"/>
      <c r="I44" s="434"/>
      <c r="J44" s="434"/>
      <c r="K44" s="434"/>
      <c r="L44" s="434"/>
      <c r="M44" s="434"/>
      <c r="N44" s="434"/>
      <c r="O44" s="434"/>
      <c r="P44" s="435"/>
      <c r="Q44" s="166"/>
      <c r="R44" s="188"/>
      <c r="S44" s="213"/>
      <c r="T44" s="213"/>
      <c r="U44" s="190"/>
      <c r="V44" s="191"/>
      <c r="W44" s="199"/>
      <c r="X44" s="166"/>
      <c r="Y44" s="188"/>
      <c r="Z44" s="213"/>
      <c r="AA44" s="213"/>
      <c r="AB44" s="190"/>
      <c r="AC44" s="191"/>
      <c r="AD44" s="199"/>
      <c r="AE44" s="166"/>
      <c r="AF44" s="188"/>
      <c r="AG44" s="213"/>
      <c r="AH44" s="213"/>
      <c r="AI44" s="190"/>
      <c r="AJ44" s="191"/>
      <c r="AK44" s="199"/>
    </row>
    <row r="45" spans="1:37" ht="10.5" customHeight="1">
      <c r="A45" s="431"/>
      <c r="B45" s="432"/>
      <c r="C45" s="432"/>
      <c r="D45" s="432"/>
      <c r="E45" s="433"/>
      <c r="F45" s="433"/>
      <c r="G45" s="433"/>
      <c r="H45" s="434"/>
      <c r="I45" s="434"/>
      <c r="J45" s="434"/>
      <c r="K45" s="434"/>
      <c r="L45" s="434"/>
      <c r="M45" s="434"/>
      <c r="N45" s="434"/>
      <c r="O45" s="434"/>
      <c r="P45" s="435"/>
      <c r="Q45" s="164"/>
      <c r="R45" s="180"/>
      <c r="S45" s="214"/>
      <c r="T45" s="214"/>
      <c r="U45" s="215"/>
      <c r="V45" s="216"/>
      <c r="W45" s="217"/>
      <c r="X45" s="164"/>
      <c r="Y45" s="180"/>
      <c r="Z45" s="214"/>
      <c r="AA45" s="214"/>
      <c r="AB45" s="215"/>
      <c r="AC45" s="216"/>
      <c r="AD45" s="217"/>
      <c r="AE45" s="166"/>
      <c r="AF45" s="180"/>
      <c r="AG45" s="214"/>
      <c r="AH45" s="214"/>
      <c r="AI45" s="215"/>
      <c r="AJ45" s="216"/>
      <c r="AK45" s="217"/>
    </row>
    <row r="46" spans="1:37" ht="10.5" customHeight="1">
      <c r="A46" s="431" t="s">
        <v>301</v>
      </c>
      <c r="B46" s="432"/>
      <c r="C46" s="432"/>
      <c r="D46" s="432"/>
      <c r="E46" s="433"/>
      <c r="F46" s="433"/>
      <c r="G46" s="433"/>
      <c r="H46" s="434"/>
      <c r="I46" s="434"/>
      <c r="J46" s="434"/>
      <c r="K46" s="434"/>
      <c r="L46" s="434"/>
      <c r="M46" s="434"/>
      <c r="N46" s="434"/>
      <c r="O46" s="434"/>
      <c r="P46" s="435"/>
      <c r="Q46" s="164"/>
      <c r="R46" s="183" t="s">
        <v>302</v>
      </c>
      <c r="S46" s="421">
        <f>SUM(S12:S45)</f>
        <v>0</v>
      </c>
      <c r="T46" s="421">
        <f>SUM(T12:T45)</f>
        <v>0</v>
      </c>
      <c r="U46" s="423"/>
      <c r="V46" s="425">
        <f>SUM(V12:V45)</f>
        <v>0</v>
      </c>
      <c r="W46" s="419">
        <f>SUM(W12:W45)</f>
        <v>0</v>
      </c>
      <c r="X46" s="164"/>
      <c r="Y46" s="183" t="s">
        <v>302</v>
      </c>
      <c r="Z46" s="421">
        <f>SUM(Z12:Z45)</f>
        <v>0</v>
      </c>
      <c r="AA46" s="421">
        <f>SUM(AA12:AA45)</f>
        <v>0</v>
      </c>
      <c r="AB46" s="423"/>
      <c r="AC46" s="425">
        <f>SUM(AC12:AC45)</f>
        <v>0</v>
      </c>
      <c r="AD46" s="419">
        <f>SUM(AD12:AD45)</f>
        <v>0</v>
      </c>
      <c r="AE46" s="166"/>
      <c r="AF46" s="183" t="s">
        <v>302</v>
      </c>
      <c r="AG46" s="421">
        <f>SUM(AG12:AG45)</f>
        <v>0</v>
      </c>
      <c r="AH46" s="421">
        <f>SUM(AH12:AH45)</f>
        <v>0</v>
      </c>
      <c r="AI46" s="423"/>
      <c r="AJ46" s="425">
        <f>SUM(AJ12:AJ45)</f>
        <v>0</v>
      </c>
      <c r="AK46" s="419">
        <f>SUM(AK12:AK45)</f>
        <v>0</v>
      </c>
    </row>
    <row r="47" spans="1:37" ht="10.5" customHeight="1">
      <c r="A47" s="436" t="s">
        <v>303</v>
      </c>
      <c r="B47" s="437"/>
      <c r="C47" s="437"/>
      <c r="D47" s="437"/>
      <c r="E47" s="438">
        <f>SUM(E40:G46)</f>
        <v>0</v>
      </c>
      <c r="F47" s="438"/>
      <c r="G47" s="438"/>
      <c r="H47" s="439"/>
      <c r="I47" s="439"/>
      <c r="J47" s="439"/>
      <c r="K47" s="439"/>
      <c r="L47" s="439"/>
      <c r="M47" s="439"/>
      <c r="N47" s="439"/>
      <c r="O47" s="439"/>
      <c r="P47" s="440"/>
      <c r="Q47" s="169"/>
      <c r="R47" s="180"/>
      <c r="S47" s="429"/>
      <c r="T47" s="429"/>
      <c r="U47" s="430"/>
      <c r="V47" s="428"/>
      <c r="W47" s="420"/>
      <c r="X47" s="169"/>
      <c r="Y47" s="180"/>
      <c r="Z47" s="429"/>
      <c r="AA47" s="429"/>
      <c r="AB47" s="430"/>
      <c r="AC47" s="428"/>
      <c r="AD47" s="420"/>
      <c r="AE47" s="166"/>
      <c r="AF47" s="180"/>
      <c r="AG47" s="422"/>
      <c r="AH47" s="422"/>
      <c r="AI47" s="424"/>
      <c r="AJ47" s="426"/>
      <c r="AK47" s="427"/>
    </row>
    <row r="48" spans="1:37" ht="15.75" customHeight="1">
      <c r="A48" s="162" t="s">
        <v>304</v>
      </c>
      <c r="B48" s="220"/>
      <c r="C48" s="220"/>
      <c r="D48" s="220"/>
      <c r="E48" s="220"/>
      <c r="F48" s="220"/>
      <c r="G48" s="220"/>
      <c r="H48" s="220"/>
      <c r="I48" s="220"/>
      <c r="J48" s="220"/>
      <c r="K48" s="220"/>
      <c r="L48" s="220"/>
      <c r="M48" s="220"/>
      <c r="N48" s="220"/>
      <c r="O48" s="220"/>
      <c r="P48" s="221"/>
      <c r="Q48" s="164"/>
      <c r="R48" s="222" t="s">
        <v>305</v>
      </c>
      <c r="S48" s="223"/>
      <c r="T48" s="218">
        <f>SUM(E42:G46)</f>
        <v>0</v>
      </c>
      <c r="U48" s="224"/>
      <c r="V48" s="225"/>
      <c r="W48" s="187"/>
      <c r="X48" s="164"/>
      <c r="Y48" s="183" t="s">
        <v>305</v>
      </c>
      <c r="Z48" s="223"/>
      <c r="AA48" s="218">
        <f>SUM(E42:G46)</f>
        <v>0</v>
      </c>
      <c r="AB48" s="224"/>
      <c r="AC48" s="226"/>
      <c r="AD48" s="187"/>
      <c r="AE48" s="166"/>
      <c r="AF48" s="222" t="s">
        <v>305</v>
      </c>
      <c r="AG48" s="223"/>
      <c r="AH48" s="227">
        <v>0</v>
      </c>
      <c r="AI48" s="228"/>
      <c r="AJ48" s="226"/>
      <c r="AK48" s="187"/>
    </row>
    <row r="49" spans="1:37" ht="10.5" customHeight="1" thickBot="1">
      <c r="A49" s="163" t="s">
        <v>306</v>
      </c>
      <c r="B49" s="229" t="s">
        <v>341</v>
      </c>
      <c r="C49" s="229" t="s">
        <v>342</v>
      </c>
      <c r="D49" s="229" t="s">
        <v>343</v>
      </c>
      <c r="E49" s="229" t="s">
        <v>344</v>
      </c>
      <c r="F49" s="229" t="s">
        <v>345</v>
      </c>
      <c r="G49" s="229" t="s">
        <v>346</v>
      </c>
      <c r="H49" s="229" t="s">
        <v>347</v>
      </c>
      <c r="I49" s="229" t="s">
        <v>348</v>
      </c>
      <c r="J49" s="229" t="s">
        <v>349</v>
      </c>
      <c r="K49" s="229" t="s">
        <v>350</v>
      </c>
      <c r="L49" s="229" t="s">
        <v>351</v>
      </c>
      <c r="M49" s="229" t="s">
        <v>307</v>
      </c>
      <c r="N49" s="230" t="s">
        <v>352</v>
      </c>
      <c r="O49" s="230" t="s">
        <v>353</v>
      </c>
      <c r="P49" s="231" t="s">
        <v>252</v>
      </c>
      <c r="Q49" s="164"/>
      <c r="R49" s="183" t="s">
        <v>308</v>
      </c>
      <c r="S49" s="223"/>
      <c r="T49" s="218">
        <f>T46-T48</f>
        <v>0</v>
      </c>
      <c r="U49" s="408" t="s">
        <v>309</v>
      </c>
      <c r="V49" s="409"/>
      <c r="W49" s="219">
        <f>+E40</f>
        <v>0</v>
      </c>
      <c r="X49" s="164"/>
      <c r="Y49" s="183" t="s">
        <v>308</v>
      </c>
      <c r="Z49" s="223"/>
      <c r="AA49" s="218">
        <f>AA46-AA48</f>
        <v>0</v>
      </c>
      <c r="AB49" s="408" t="s">
        <v>310</v>
      </c>
      <c r="AC49" s="409"/>
      <c r="AD49" s="219">
        <f>S50</f>
        <v>0</v>
      </c>
      <c r="AE49" s="166"/>
      <c r="AF49" s="183" t="s">
        <v>308</v>
      </c>
      <c r="AG49" s="223"/>
      <c r="AH49" s="218">
        <f>AH46-AH48</f>
        <v>0</v>
      </c>
      <c r="AI49" s="408" t="s">
        <v>310</v>
      </c>
      <c r="AJ49" s="409"/>
      <c r="AK49" s="219">
        <f>AD49</f>
        <v>0</v>
      </c>
    </row>
    <row r="50" spans="1:37" ht="10.5" customHeight="1" thickBot="1">
      <c r="A50" s="232" t="s">
        <v>311</v>
      </c>
      <c r="B50" s="233"/>
      <c r="C50" s="233"/>
      <c r="D50" s="234"/>
      <c r="E50" s="234"/>
      <c r="F50" s="234"/>
      <c r="G50" s="234"/>
      <c r="H50" s="235"/>
      <c r="I50" s="235"/>
      <c r="J50" s="235"/>
      <c r="K50" s="234"/>
      <c r="L50" s="234"/>
      <c r="M50" s="234"/>
      <c r="N50" s="236"/>
      <c r="O50" s="236"/>
      <c r="P50" s="237"/>
      <c r="Q50" s="164"/>
      <c r="R50" s="150" t="s">
        <v>312</v>
      </c>
      <c r="S50" s="151">
        <f>IF(ROUNDDOWN(T49/2,-4)&lt;1000000,ROUNDDOWN(T49/2,-4),1000000)</f>
        <v>0</v>
      </c>
      <c r="T50" s="238" t="s">
        <v>313</v>
      </c>
      <c r="U50" s="410" t="s">
        <v>314</v>
      </c>
      <c r="V50" s="411"/>
      <c r="W50" s="412"/>
      <c r="X50" s="164"/>
      <c r="Y50" s="239" t="s">
        <v>315</v>
      </c>
      <c r="Z50" s="240">
        <f>AD49</f>
        <v>0</v>
      </c>
      <c r="AA50" s="238" t="s">
        <v>313</v>
      </c>
      <c r="AB50" s="413" t="str">
        <f>U50</f>
        <v xml:space="preserve"> 対象経費の　１／２　以内の定額</v>
      </c>
      <c r="AC50" s="414"/>
      <c r="AD50" s="415"/>
      <c r="AE50" s="166"/>
      <c r="AF50" s="241" t="s">
        <v>316</v>
      </c>
      <c r="AG50" s="242">
        <f>IF(ROUNDDOWN(AH49/2,-4)&gt;1000000,1000000,ROUNDDOWN(AH49/2,-4))</f>
        <v>0</v>
      </c>
      <c r="AH50" s="238" t="s">
        <v>313</v>
      </c>
      <c r="AI50" s="416" t="str">
        <f>AB50</f>
        <v xml:space="preserve"> 対象経費の　１／２　以内の定額</v>
      </c>
      <c r="AJ50" s="417"/>
      <c r="AK50" s="418"/>
    </row>
    <row r="51" spans="1:37" ht="11.1" customHeight="1">
      <c r="A51" s="152"/>
      <c r="B51" s="153"/>
      <c r="C51" s="153"/>
      <c r="D51" s="153"/>
      <c r="E51" s="153"/>
      <c r="F51" s="153"/>
      <c r="G51" s="153"/>
      <c r="H51" s="153"/>
      <c r="I51" s="153"/>
      <c r="J51" s="153"/>
      <c r="K51" s="153"/>
      <c r="L51" s="153"/>
      <c r="M51" s="153"/>
      <c r="N51" s="153"/>
      <c r="O51" s="153"/>
      <c r="P51" s="153"/>
      <c r="Q51"/>
      <c r="R51" s="148"/>
      <c r="S51" s="148"/>
      <c r="T51" s="149"/>
      <c r="U51" s="149"/>
      <c r="V51" s="149"/>
      <c r="W51" s="154">
        <f>IF(ROUNDDOWN(T49/2,-4)&lt;1000000,ROUNDDOWN(T49/2,-4),1000000)</f>
        <v>0</v>
      </c>
      <c r="X51"/>
      <c r="Y51" s="149"/>
      <c r="Z51" s="149"/>
      <c r="AA51" s="149"/>
      <c r="AB51" s="149"/>
      <c r="AC51" s="149"/>
      <c r="AD51" s="149"/>
      <c r="AF51" s="148"/>
      <c r="AG51" s="148"/>
      <c r="AH51" s="149"/>
      <c r="AI51" s="149"/>
      <c r="AJ51" s="149"/>
      <c r="AK51" s="155">
        <f>AK49-AG50</f>
        <v>0</v>
      </c>
    </row>
    <row r="52" spans="1:37" ht="11.1" customHeight="1">
      <c r="A52" s="156"/>
      <c r="B52" s="152"/>
      <c r="C52" s="152"/>
      <c r="D52" s="152"/>
      <c r="E52" s="152"/>
      <c r="F52" s="152"/>
      <c r="G52" s="152"/>
      <c r="H52" s="152"/>
      <c r="I52" s="152"/>
      <c r="J52" s="152"/>
      <c r="K52" s="152"/>
      <c r="L52" s="152"/>
      <c r="M52" s="152"/>
      <c r="N52" s="152"/>
      <c r="O52" s="152"/>
      <c r="P52" s="152"/>
      <c r="Q52"/>
      <c r="X52"/>
    </row>
    <row r="53" spans="1:37">
      <c r="A53" s="156"/>
      <c r="B53" s="156"/>
      <c r="C53" s="156"/>
      <c r="D53" s="156"/>
      <c r="E53" s="156"/>
      <c r="F53" s="156"/>
      <c r="G53" s="156"/>
      <c r="H53" s="156"/>
      <c r="I53" s="156"/>
      <c r="J53" s="156"/>
      <c r="K53" s="156"/>
      <c r="L53" s="156"/>
      <c r="M53" s="156"/>
      <c r="N53" s="156"/>
      <c r="O53" s="156"/>
      <c r="P53" s="156"/>
      <c r="Q53" s="148"/>
      <c r="X53" s="148"/>
    </row>
    <row r="54" spans="1:37" ht="9.6" customHeight="1"/>
    <row r="55" spans="1:37" ht="9.6" customHeight="1"/>
  </sheetData>
  <mergeCells count="111">
    <mergeCell ref="E1:U1"/>
    <mergeCell ref="V1:W1"/>
    <mergeCell ref="E2:I2"/>
    <mergeCell ref="A3:C3"/>
    <mergeCell ref="D3:P3"/>
    <mergeCell ref="R3:W8"/>
    <mergeCell ref="B7:P7"/>
    <mergeCell ref="Z3:AD3"/>
    <mergeCell ref="AG3:AK3"/>
    <mergeCell ref="A4:A6"/>
    <mergeCell ref="B4:C4"/>
    <mergeCell ref="D4:P4"/>
    <mergeCell ref="Z4:AD4"/>
    <mergeCell ref="AG4:AK4"/>
    <mergeCell ref="B5:C5"/>
    <mergeCell ref="D5:P5"/>
    <mergeCell ref="Z5:AD5"/>
    <mergeCell ref="AG5:AK6"/>
    <mergeCell ref="B6:C6"/>
    <mergeCell ref="D6:P6"/>
    <mergeCell ref="Z6:AD6"/>
    <mergeCell ref="B8:P13"/>
    <mergeCell ref="Z9:AB9"/>
    <mergeCell ref="AG9:AI9"/>
    <mergeCell ref="S10:S11"/>
    <mergeCell ref="T10:T11"/>
    <mergeCell ref="A26:D26"/>
    <mergeCell ref="E26:J26"/>
    <mergeCell ref="K26:P26"/>
    <mergeCell ref="A27:B27"/>
    <mergeCell ref="B28:P28"/>
    <mergeCell ref="B30:P30"/>
    <mergeCell ref="AI10:AK10"/>
    <mergeCell ref="U11:V11"/>
    <mergeCell ref="AB11:AC11"/>
    <mergeCell ref="AI11:AJ11"/>
    <mergeCell ref="A24:E25"/>
    <mergeCell ref="F24:I25"/>
    <mergeCell ref="J24:P25"/>
    <mergeCell ref="A7:A23"/>
    <mergeCell ref="U10:W10"/>
    <mergeCell ref="Z10:Z11"/>
    <mergeCell ref="AA10:AA11"/>
    <mergeCell ref="AB10:AD10"/>
    <mergeCell ref="AG10:AG11"/>
    <mergeCell ref="AH10:AH11"/>
    <mergeCell ref="B20:C20"/>
    <mergeCell ref="D20:P20"/>
    <mergeCell ref="A40:D40"/>
    <mergeCell ref="E40:G40"/>
    <mergeCell ref="H40:P40"/>
    <mergeCell ref="A41:D41"/>
    <mergeCell ref="E41:G41"/>
    <mergeCell ref="H41:P41"/>
    <mergeCell ref="C31:P32"/>
    <mergeCell ref="B33:P33"/>
    <mergeCell ref="C34:P34"/>
    <mergeCell ref="B35:P35"/>
    <mergeCell ref="C36:P36"/>
    <mergeCell ref="A39:D39"/>
    <mergeCell ref="E39:G39"/>
    <mergeCell ref="H39:P39"/>
    <mergeCell ref="A44:D44"/>
    <mergeCell ref="E44:G44"/>
    <mergeCell ref="H44:P44"/>
    <mergeCell ref="A45:D45"/>
    <mergeCell ref="E45:G45"/>
    <mergeCell ref="H45:P45"/>
    <mergeCell ref="A42:D42"/>
    <mergeCell ref="E42:G42"/>
    <mergeCell ref="H42:P42"/>
    <mergeCell ref="A43:D43"/>
    <mergeCell ref="E43:G43"/>
    <mergeCell ref="H43:P43"/>
    <mergeCell ref="A46:D46"/>
    <mergeCell ref="E46:G46"/>
    <mergeCell ref="H46:P46"/>
    <mergeCell ref="S46:S47"/>
    <mergeCell ref="T46:T47"/>
    <mergeCell ref="U46:U47"/>
    <mergeCell ref="A47:D47"/>
    <mergeCell ref="E47:G47"/>
    <mergeCell ref="H47:P47"/>
    <mergeCell ref="U49:V49"/>
    <mergeCell ref="AB49:AC49"/>
    <mergeCell ref="AI49:AJ49"/>
    <mergeCell ref="U50:W50"/>
    <mergeCell ref="AB50:AD50"/>
    <mergeCell ref="AI50:AK50"/>
    <mergeCell ref="AD46:AD47"/>
    <mergeCell ref="AG46:AG47"/>
    <mergeCell ref="AH46:AH47"/>
    <mergeCell ref="AI46:AI47"/>
    <mergeCell ref="AJ46:AJ47"/>
    <mergeCell ref="AK46:AK47"/>
    <mergeCell ref="V46:V47"/>
    <mergeCell ref="W46:W47"/>
    <mergeCell ref="Z46:Z47"/>
    <mergeCell ref="AA46:AA47"/>
    <mergeCell ref="AB46:AB47"/>
    <mergeCell ref="AC46:AC47"/>
    <mergeCell ref="B17:C17"/>
    <mergeCell ref="D17:P17"/>
    <mergeCell ref="B18:C18"/>
    <mergeCell ref="D18:P18"/>
    <mergeCell ref="D19:P19"/>
    <mergeCell ref="B19:C19"/>
    <mergeCell ref="B15:C15"/>
    <mergeCell ref="D15:P15"/>
    <mergeCell ref="B16:C16"/>
    <mergeCell ref="D16:P16"/>
  </mergeCells>
  <phoneticPr fontId="2"/>
  <conditionalFormatting sqref="S46">
    <cfRule type="cellIs" dxfId="2" priority="1" stopIfTrue="1" operator="notEqual">
      <formula>$E$47</formula>
    </cfRule>
  </conditionalFormatting>
  <conditionalFormatting sqref="Z46">
    <cfRule type="cellIs" dxfId="1" priority="3" stopIfTrue="1" operator="notEqual">
      <formula>$E$47</formula>
    </cfRule>
  </conditionalFormatting>
  <conditionalFormatting sqref="AA46">
    <cfRule type="cellIs" dxfId="0" priority="2" stopIfTrue="1" operator="notEqual">
      <formula>$V$46</formula>
    </cfRule>
  </conditionalFormatting>
  <dataValidations count="2">
    <dataValidation imeMode="off" allowBlank="1" showInputMessage="1" showErrorMessage="1" sqref="W2 E40:G47 S50 W49 B50:P50 W39 V12:V45 S12:T45 AD23:AD30 W23:W37 AJ12:AJ45 AD35:AD37 AC12:AC45 Z12:AA45 AD39 AG12:AH45" xr:uid="{EB9A1911-1CF2-4899-B767-C82BDDEABF57}"/>
    <dataValidation imeMode="on" allowBlank="1" showInputMessage="1" showErrorMessage="1" sqref="V2 AD38 AD40:AD45 U50 H40:P47 AI12:AI16 AK12:AK16 B8 W12:W22 A26:A29 W38 W40:W45 R12:R45 U12:U45 AK18:AK45 AI20:AI45 AD12:AD22 AF12:AF45 D3:P6 AB12:AB45 AD31:AD34 Y12:Y45 C21:C23 B15:B23 D16:D23 E21:P23" xr:uid="{860BFF95-2A83-48E6-82E1-1D94E6FE6745}"/>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76200</xdr:colOff>
                    <xdr:row>29</xdr:row>
                    <xdr:rowOff>9525</xdr:rowOff>
                  </from>
                  <to>
                    <xdr:col>0</xdr:col>
                    <xdr:colOff>276225</xdr:colOff>
                    <xdr:row>30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76200</xdr:colOff>
                    <xdr:row>34</xdr:row>
                    <xdr:rowOff>9525</xdr:rowOff>
                  </from>
                  <to>
                    <xdr:col>0</xdr:col>
                    <xdr:colOff>276225</xdr:colOff>
                    <xdr:row>35</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76200</xdr:colOff>
                    <xdr:row>29</xdr:row>
                    <xdr:rowOff>9525</xdr:rowOff>
                  </from>
                  <to>
                    <xdr:col>0</xdr:col>
                    <xdr:colOff>276225</xdr:colOff>
                    <xdr:row>30</xdr:row>
                    <xdr:rowOff>19050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76200</xdr:colOff>
                    <xdr:row>34</xdr:row>
                    <xdr:rowOff>9525</xdr:rowOff>
                  </from>
                  <to>
                    <xdr:col>0</xdr:col>
                    <xdr:colOff>276225</xdr:colOff>
                    <xdr:row>35</xdr:row>
                    <xdr:rowOff>19050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76200</xdr:colOff>
                    <xdr:row>29</xdr:row>
                    <xdr:rowOff>9525</xdr:rowOff>
                  </from>
                  <to>
                    <xdr:col>0</xdr:col>
                    <xdr:colOff>276225</xdr:colOff>
                    <xdr:row>30</xdr:row>
                    <xdr:rowOff>19050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76200</xdr:colOff>
                    <xdr:row>34</xdr:row>
                    <xdr:rowOff>9525</xdr:rowOff>
                  </from>
                  <to>
                    <xdr:col>0</xdr:col>
                    <xdr:colOff>276225</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61E19-97A7-4478-8F6A-F30FBDBDAF72}">
  <sheetPr>
    <pageSetUpPr fitToPage="1"/>
  </sheetPr>
  <dimension ref="A1:I32"/>
  <sheetViews>
    <sheetView view="pageBreakPreview" zoomScaleNormal="100" zoomScaleSheetLayoutView="100" workbookViewId="0">
      <selection activeCell="F8" sqref="F8"/>
    </sheetView>
  </sheetViews>
  <sheetFormatPr defaultRowHeight="18"/>
  <cols>
    <col min="1" max="1" width="4" style="18" customWidth="1"/>
    <col min="2" max="2" width="27" style="4" customWidth="1"/>
    <col min="3" max="3" width="7.125" style="18" customWidth="1"/>
    <col min="4" max="4" width="8.75" style="4" customWidth="1"/>
    <col min="5" max="5" width="6.75" style="4" customWidth="1"/>
    <col min="6" max="6" width="28" style="4" customWidth="1"/>
    <col min="7" max="7" width="17.625" style="4" customWidth="1"/>
    <col min="8" max="16384" width="9" style="4"/>
  </cols>
  <sheetData>
    <row r="1" spans="1:9" ht="22.5" customHeight="1">
      <c r="A1" s="285" t="s">
        <v>51</v>
      </c>
      <c r="B1" s="285"/>
    </row>
    <row r="2" spans="1:9" ht="22.5" customHeight="1">
      <c r="A2" s="4"/>
      <c r="C2" s="4"/>
      <c r="F2" s="29" t="s">
        <v>25</v>
      </c>
    </row>
    <row r="3" spans="1:9" ht="22.5" customHeight="1">
      <c r="A3" s="311" t="s">
        <v>1</v>
      </c>
      <c r="B3" s="311"/>
      <c r="C3" s="311"/>
      <c r="D3" s="311"/>
      <c r="E3" s="311"/>
      <c r="F3" s="311"/>
      <c r="G3" s="24"/>
    </row>
    <row r="4" spans="1:9" ht="22.5" customHeight="1">
      <c r="A4" s="312" t="s">
        <v>248</v>
      </c>
      <c r="B4" s="312"/>
      <c r="C4" s="312"/>
      <c r="D4" s="312"/>
      <c r="E4" s="312"/>
      <c r="F4" s="312"/>
      <c r="G4" s="25"/>
    </row>
    <row r="5" spans="1:9" ht="17.25" customHeight="1">
      <c r="A5" s="302"/>
      <c r="B5" s="302"/>
      <c r="C5" s="302"/>
      <c r="D5" s="285" t="s">
        <v>3</v>
      </c>
      <c r="E5" s="315" t="s">
        <v>26</v>
      </c>
      <c r="F5" s="315"/>
      <c r="G5" s="19"/>
      <c r="H5" s="19"/>
    </row>
    <row r="6" spans="1:9" ht="22.5" customHeight="1">
      <c r="A6" s="302"/>
      <c r="B6" s="302"/>
      <c r="C6" s="302"/>
      <c r="D6" s="285"/>
      <c r="E6" s="286"/>
      <c r="F6" s="286"/>
      <c r="G6" s="19"/>
      <c r="H6" s="19"/>
    </row>
    <row r="7" spans="1:9" ht="22.5" customHeight="1">
      <c r="A7" s="302"/>
      <c r="B7" s="302"/>
      <c r="C7" s="302"/>
      <c r="D7" s="4" t="s">
        <v>2</v>
      </c>
      <c r="E7" s="295"/>
      <c r="F7" s="295"/>
    </row>
    <row r="8" spans="1:9" ht="24" customHeight="1">
      <c r="A8" s="302"/>
      <c r="B8" s="302"/>
      <c r="C8" s="302"/>
      <c r="D8" s="314" t="s">
        <v>24</v>
      </c>
      <c r="E8" s="314"/>
      <c r="F8" s="260"/>
      <c r="G8" s="17"/>
      <c r="H8" s="17"/>
      <c r="I8" s="17"/>
    </row>
    <row r="9" spans="1:9" ht="24" customHeight="1">
      <c r="A9" s="302"/>
      <c r="B9" s="302"/>
      <c r="C9" s="302"/>
      <c r="D9" s="302"/>
      <c r="E9" s="302"/>
      <c r="F9" s="302"/>
    </row>
    <row r="10" spans="1:9" ht="26.25" customHeight="1">
      <c r="A10" s="271" t="s">
        <v>52</v>
      </c>
      <c r="B10" s="271"/>
      <c r="C10" s="271"/>
      <c r="D10" s="271"/>
      <c r="E10" s="271"/>
      <c r="F10" s="271"/>
      <c r="G10" s="26"/>
      <c r="H10" s="20"/>
    </row>
    <row r="11" spans="1:9" ht="52.5" customHeight="1">
      <c r="A11" s="313" t="s">
        <v>53</v>
      </c>
      <c r="B11" s="313"/>
      <c r="C11" s="313"/>
      <c r="D11" s="313"/>
      <c r="E11" s="313"/>
      <c r="F11" s="313"/>
      <c r="G11" s="28"/>
    </row>
    <row r="12" spans="1:9" ht="27" customHeight="1">
      <c r="A12" s="302" t="s">
        <v>6</v>
      </c>
      <c r="B12" s="302"/>
      <c r="C12" s="302"/>
      <c r="D12" s="302"/>
      <c r="E12" s="302"/>
      <c r="F12" s="302"/>
    </row>
    <row r="13" spans="1:9" ht="22.5" customHeight="1">
      <c r="A13" s="21" t="s">
        <v>35</v>
      </c>
      <c r="B13" s="22" t="s">
        <v>40</v>
      </c>
      <c r="D13" s="292"/>
      <c r="E13" s="292"/>
      <c r="F13" s="292"/>
    </row>
    <row r="14" spans="1:9" ht="22.5" customHeight="1">
      <c r="A14" s="21" t="s">
        <v>36</v>
      </c>
      <c r="B14" s="22" t="s">
        <v>41</v>
      </c>
      <c r="D14" s="292"/>
      <c r="E14" s="292"/>
      <c r="F14" s="292"/>
    </row>
    <row r="15" spans="1:9" ht="22.5" customHeight="1">
      <c r="A15" s="21" t="s">
        <v>37</v>
      </c>
      <c r="B15" s="22" t="s">
        <v>42</v>
      </c>
      <c r="C15" s="23"/>
      <c r="D15" s="310" t="s">
        <v>26</v>
      </c>
      <c r="E15" s="310"/>
      <c r="F15" s="310"/>
    </row>
    <row r="16" spans="1:9" ht="22.5" customHeight="1">
      <c r="A16" s="21" t="s">
        <v>38</v>
      </c>
      <c r="B16" s="22" t="s">
        <v>54</v>
      </c>
      <c r="C16" s="23"/>
      <c r="D16" s="318"/>
      <c r="E16" s="318"/>
      <c r="F16" s="318"/>
    </row>
    <row r="17" spans="1:6" ht="22.5" customHeight="1">
      <c r="A17" s="21"/>
      <c r="B17" s="22" t="s">
        <v>240</v>
      </c>
      <c r="D17" s="318"/>
      <c r="E17" s="318"/>
      <c r="F17" s="318"/>
    </row>
    <row r="18" spans="1:6" ht="22.5" customHeight="1">
      <c r="A18" s="21"/>
      <c r="B18" s="22"/>
      <c r="D18" s="318"/>
      <c r="E18" s="318"/>
      <c r="F18" s="318"/>
    </row>
    <row r="19" spans="1:6" ht="22.5" customHeight="1">
      <c r="A19" s="21"/>
      <c r="B19" s="22"/>
      <c r="D19" s="318"/>
      <c r="E19" s="318"/>
      <c r="F19" s="318"/>
    </row>
    <row r="20" spans="1:6" ht="22.5" customHeight="1">
      <c r="C20" s="4"/>
    </row>
    <row r="21" spans="1:6" ht="22.5" customHeight="1">
      <c r="C21" s="4"/>
    </row>
    <row r="22" spans="1:6" ht="22.5" customHeight="1">
      <c r="C22" s="4"/>
    </row>
    <row r="23" spans="1:6" ht="22.5" customHeight="1" thickBot="1"/>
    <row r="24" spans="1:6" ht="22.5" customHeight="1">
      <c r="D24" s="298" t="s">
        <v>45</v>
      </c>
      <c r="E24" s="299"/>
      <c r="F24" s="300"/>
    </row>
    <row r="25" spans="1:6" ht="22.5" customHeight="1">
      <c r="D25" s="32" t="s">
        <v>46</v>
      </c>
      <c r="E25" s="316"/>
      <c r="F25" s="317"/>
    </row>
    <row r="26" spans="1:6" ht="17.25" customHeight="1">
      <c r="D26" s="308" t="s">
        <v>47</v>
      </c>
      <c r="E26" s="306" t="s">
        <v>26</v>
      </c>
      <c r="F26" s="307"/>
    </row>
    <row r="27" spans="1:6" ht="22.5" customHeight="1">
      <c r="D27" s="308"/>
      <c r="E27" s="296" t="s">
        <v>235</v>
      </c>
      <c r="F27" s="297"/>
    </row>
    <row r="28" spans="1:6" ht="22.5" customHeight="1">
      <c r="D28" s="308"/>
      <c r="E28" s="30" t="s">
        <v>48</v>
      </c>
      <c r="F28" s="138"/>
    </row>
    <row r="29" spans="1:6" ht="22.5" customHeight="1">
      <c r="D29" s="308"/>
      <c r="E29" s="30" t="s">
        <v>19</v>
      </c>
      <c r="F29" s="138"/>
    </row>
    <row r="30" spans="1:6" ht="22.5" customHeight="1" thickBot="1">
      <c r="D30" s="309"/>
      <c r="E30" s="34" t="s">
        <v>18</v>
      </c>
      <c r="F30" s="139"/>
    </row>
    <row r="31" spans="1:6" ht="42" customHeight="1">
      <c r="D31" s="301" t="s">
        <v>50</v>
      </c>
      <c r="E31" s="301"/>
      <c r="F31" s="301"/>
    </row>
    <row r="32" spans="1:6">
      <c r="F32" s="2" t="s">
        <v>117</v>
      </c>
    </row>
  </sheetData>
  <mergeCells count="23">
    <mergeCell ref="A1:B1"/>
    <mergeCell ref="A3:F3"/>
    <mergeCell ref="A4:F4"/>
    <mergeCell ref="A5:C8"/>
    <mergeCell ref="D5:D6"/>
    <mergeCell ref="E5:F5"/>
    <mergeCell ref="E6:F6"/>
    <mergeCell ref="E7:F7"/>
    <mergeCell ref="D8:E8"/>
    <mergeCell ref="D15:F15"/>
    <mergeCell ref="D24:F24"/>
    <mergeCell ref="A9:F9"/>
    <mergeCell ref="A10:F10"/>
    <mergeCell ref="A11:F11"/>
    <mergeCell ref="A12:F12"/>
    <mergeCell ref="D13:F13"/>
    <mergeCell ref="D14:F14"/>
    <mergeCell ref="D16:F19"/>
    <mergeCell ref="E25:F25"/>
    <mergeCell ref="D26:D30"/>
    <mergeCell ref="E26:F26"/>
    <mergeCell ref="E27:F27"/>
    <mergeCell ref="D31:F31"/>
  </mergeCells>
  <phoneticPr fontId="2"/>
  <dataValidations count="1">
    <dataValidation type="list" allowBlank="1" showInputMessage="1" showErrorMessage="1" sqref="D13:F13" xr:uid="{6E4C3328-12E9-4DAD-9C81-9C3E36DA5627}">
      <formula1>"文化活動成果発表事業,各種大会等参加事業,文化活動研修事業,文化団体備品整備事業,刊行物発行事業,文化団体結成促進事業,被災団体備品整備事業,被災文化団体活動支援事業,いわて芸術家派遣事業,若手芸術家・民俗芸能後継者等育成事業,障がい者芸術活動支援事業"</formula1>
    </dataValidation>
  </dataValidations>
  <pageMargins left="0.9055118110236221" right="0.9055118110236221" top="0.74803149606299213" bottom="0.74803149606299213" header="0.31496062992125984" footer="0.31496062992125984"/>
  <pageSetup paperSize="9" scale="92"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05CBE-338A-46E1-A4D3-894CABA0C64F}">
  <sheetPr>
    <pageSetUpPr fitToPage="1"/>
  </sheetPr>
  <dimension ref="A1:I32"/>
  <sheetViews>
    <sheetView view="pageBreakPreview" zoomScaleNormal="100" zoomScaleSheetLayoutView="100" workbookViewId="0">
      <selection activeCell="F8" sqref="F8"/>
    </sheetView>
  </sheetViews>
  <sheetFormatPr defaultRowHeight="18"/>
  <cols>
    <col min="1" max="1" width="4" style="18" customWidth="1"/>
    <col min="2" max="2" width="27" style="4" customWidth="1"/>
    <col min="3" max="3" width="7.125" style="18" customWidth="1"/>
    <col min="4" max="4" width="8.75" style="4" customWidth="1"/>
    <col min="5" max="5" width="6.75" style="4" customWidth="1"/>
    <col min="6" max="6" width="28" style="4" customWidth="1"/>
    <col min="7" max="7" width="17.625" style="4" customWidth="1"/>
    <col min="8" max="16384" width="9" style="4"/>
  </cols>
  <sheetData>
    <row r="1" spans="1:9" ht="22.5" customHeight="1">
      <c r="A1" s="285" t="s">
        <v>55</v>
      </c>
      <c r="B1" s="285"/>
    </row>
    <row r="2" spans="1:9" ht="22.5" customHeight="1">
      <c r="A2" s="4"/>
      <c r="C2" s="4"/>
      <c r="F2" s="29" t="s">
        <v>25</v>
      </c>
    </row>
    <row r="3" spans="1:9" ht="22.5" customHeight="1">
      <c r="A3" s="311" t="s">
        <v>1</v>
      </c>
      <c r="B3" s="311"/>
      <c r="C3" s="311"/>
      <c r="D3" s="311"/>
      <c r="E3" s="311"/>
      <c r="F3" s="311"/>
      <c r="G3" s="24"/>
    </row>
    <row r="4" spans="1:9" ht="22.5" customHeight="1">
      <c r="A4" s="312" t="s">
        <v>248</v>
      </c>
      <c r="B4" s="312"/>
      <c r="C4" s="312"/>
      <c r="D4" s="312"/>
      <c r="E4" s="312"/>
      <c r="F4" s="312"/>
      <c r="G4" s="25"/>
    </row>
    <row r="5" spans="1:9" ht="17.25" customHeight="1">
      <c r="A5" s="302"/>
      <c r="B5" s="302"/>
      <c r="C5" s="302"/>
      <c r="D5" s="285" t="s">
        <v>3</v>
      </c>
      <c r="E5" s="315" t="s">
        <v>26</v>
      </c>
      <c r="F5" s="315"/>
      <c r="G5" s="19"/>
      <c r="H5" s="19"/>
    </row>
    <row r="6" spans="1:9" ht="22.5" customHeight="1">
      <c r="A6" s="302"/>
      <c r="B6" s="302"/>
      <c r="C6" s="302"/>
      <c r="D6" s="285"/>
      <c r="E6" s="286" t="s">
        <v>235</v>
      </c>
      <c r="F6" s="286"/>
      <c r="G6" s="19"/>
      <c r="H6" s="19"/>
    </row>
    <row r="7" spans="1:9" ht="22.5" customHeight="1">
      <c r="A7" s="302"/>
      <c r="B7" s="302"/>
      <c r="C7" s="302"/>
      <c r="D7" s="4" t="s">
        <v>2</v>
      </c>
      <c r="E7" s="295"/>
      <c r="F7" s="295"/>
    </row>
    <row r="8" spans="1:9" ht="24" customHeight="1">
      <c r="A8" s="302"/>
      <c r="B8" s="302"/>
      <c r="C8" s="302"/>
      <c r="D8" s="314" t="s">
        <v>24</v>
      </c>
      <c r="E8" s="314"/>
      <c r="F8" s="261"/>
      <c r="G8" s="17"/>
      <c r="H8" s="17"/>
      <c r="I8" s="17"/>
    </row>
    <row r="9" spans="1:9" ht="24" customHeight="1">
      <c r="A9" s="302"/>
      <c r="B9" s="302"/>
      <c r="C9" s="302"/>
      <c r="D9" s="302"/>
      <c r="E9" s="302"/>
      <c r="F9" s="302"/>
    </row>
    <row r="10" spans="1:9" ht="26.25" customHeight="1">
      <c r="A10" s="271" t="s">
        <v>56</v>
      </c>
      <c r="B10" s="271"/>
      <c r="C10" s="271"/>
      <c r="D10" s="271"/>
      <c r="E10" s="271"/>
      <c r="F10" s="271"/>
      <c r="G10" s="26"/>
      <c r="H10" s="20"/>
    </row>
    <row r="11" spans="1:9" ht="52.5" customHeight="1">
      <c r="A11" s="313" t="s">
        <v>242</v>
      </c>
      <c r="B11" s="313"/>
      <c r="C11" s="313"/>
      <c r="D11" s="313"/>
      <c r="E11" s="313"/>
      <c r="F11" s="313"/>
      <c r="G11" s="28"/>
    </row>
    <row r="12" spans="1:9" ht="27" customHeight="1">
      <c r="A12" s="302" t="s">
        <v>6</v>
      </c>
      <c r="B12" s="302"/>
      <c r="C12" s="302"/>
      <c r="D12" s="302"/>
      <c r="E12" s="302"/>
      <c r="F12" s="302"/>
    </row>
    <row r="13" spans="1:9" ht="22.5" customHeight="1">
      <c r="A13" s="21" t="s">
        <v>35</v>
      </c>
      <c r="B13" s="22" t="s">
        <v>40</v>
      </c>
      <c r="D13" s="292"/>
      <c r="E13" s="292"/>
      <c r="F13" s="292"/>
    </row>
    <row r="14" spans="1:9" ht="22.5" customHeight="1">
      <c r="A14" s="21" t="s">
        <v>36</v>
      </c>
      <c r="B14" s="22" t="s">
        <v>41</v>
      </c>
      <c r="D14" s="292"/>
      <c r="E14" s="292"/>
      <c r="F14" s="292"/>
    </row>
    <row r="15" spans="1:9" ht="22.5" customHeight="1">
      <c r="A15" s="21" t="s">
        <v>37</v>
      </c>
      <c r="B15" s="22" t="s">
        <v>42</v>
      </c>
      <c r="C15" s="23"/>
      <c r="D15" s="310" t="s">
        <v>26</v>
      </c>
      <c r="E15" s="310"/>
      <c r="F15" s="310"/>
    </row>
    <row r="16" spans="1:9" ht="22.5" customHeight="1">
      <c r="A16" s="21" t="s">
        <v>38</v>
      </c>
      <c r="B16" s="22" t="s">
        <v>44</v>
      </c>
    </row>
    <row r="17" spans="2:6" ht="22.5" customHeight="1">
      <c r="B17" s="285" t="s">
        <v>57</v>
      </c>
      <c r="C17" s="285"/>
      <c r="D17" s="285"/>
      <c r="E17" s="285"/>
      <c r="F17" s="285"/>
    </row>
    <row r="18" spans="2:6" ht="22.5" customHeight="1">
      <c r="B18" s="285" t="s">
        <v>58</v>
      </c>
      <c r="C18" s="285"/>
      <c r="D18" s="285"/>
      <c r="E18" s="285"/>
      <c r="F18" s="285"/>
    </row>
    <row r="19" spans="2:6" ht="22.5" customHeight="1">
      <c r="B19" s="4" t="s">
        <v>34</v>
      </c>
      <c r="C19" s="319"/>
      <c r="D19" s="319"/>
      <c r="E19" s="319"/>
      <c r="F19" s="319"/>
    </row>
    <row r="20" spans="2:6" ht="22.5" customHeight="1">
      <c r="D20" s="18"/>
      <c r="E20" s="18"/>
      <c r="F20" s="18"/>
    </row>
    <row r="21" spans="2:6" ht="22.5" customHeight="1">
      <c r="D21" s="18"/>
      <c r="E21" s="18"/>
      <c r="F21" s="18"/>
    </row>
    <row r="22" spans="2:6" ht="22.5" customHeight="1">
      <c r="B22" s="16"/>
      <c r="C22" s="4"/>
    </row>
    <row r="23" spans="2:6" ht="22.5" customHeight="1" thickBot="1"/>
    <row r="24" spans="2:6" ht="22.5" customHeight="1">
      <c r="D24" s="298" t="s">
        <v>45</v>
      </c>
      <c r="E24" s="299"/>
      <c r="F24" s="300"/>
    </row>
    <row r="25" spans="2:6" ht="22.5" customHeight="1">
      <c r="D25" s="32" t="s">
        <v>46</v>
      </c>
      <c r="E25" s="303"/>
      <c r="F25" s="304"/>
    </row>
    <row r="26" spans="2:6" ht="17.25" customHeight="1">
      <c r="D26" s="308" t="s">
        <v>47</v>
      </c>
      <c r="E26" s="306" t="s">
        <v>26</v>
      </c>
      <c r="F26" s="307"/>
    </row>
    <row r="27" spans="2:6" ht="22.5" customHeight="1">
      <c r="D27" s="308"/>
      <c r="E27" s="296" t="s">
        <v>235</v>
      </c>
      <c r="F27" s="297"/>
    </row>
    <row r="28" spans="2:6" ht="22.5" customHeight="1">
      <c r="D28" s="308"/>
      <c r="E28" s="30" t="s">
        <v>48</v>
      </c>
      <c r="F28" s="33"/>
    </row>
    <row r="29" spans="2:6" ht="22.5" customHeight="1">
      <c r="D29" s="308"/>
      <c r="E29" s="30" t="s">
        <v>19</v>
      </c>
      <c r="F29" s="33"/>
    </row>
    <row r="30" spans="2:6" ht="22.5" customHeight="1" thickBot="1">
      <c r="D30" s="309"/>
      <c r="E30" s="34" t="s">
        <v>18</v>
      </c>
      <c r="F30" s="35"/>
    </row>
    <row r="31" spans="2:6" ht="42" customHeight="1">
      <c r="D31" s="301" t="s">
        <v>50</v>
      </c>
      <c r="E31" s="301"/>
      <c r="F31" s="301"/>
    </row>
    <row r="32" spans="2:6">
      <c r="F32" s="2" t="s">
        <v>117</v>
      </c>
    </row>
  </sheetData>
  <mergeCells count="25">
    <mergeCell ref="D14:F14"/>
    <mergeCell ref="A1:B1"/>
    <mergeCell ref="A3:F3"/>
    <mergeCell ref="A4:F4"/>
    <mergeCell ref="A5:C8"/>
    <mergeCell ref="D5:D6"/>
    <mergeCell ref="E5:F5"/>
    <mergeCell ref="E6:F6"/>
    <mergeCell ref="E7:F7"/>
    <mergeCell ref="D8:E8"/>
    <mergeCell ref="A9:F9"/>
    <mergeCell ref="A10:F10"/>
    <mergeCell ref="A11:F11"/>
    <mergeCell ref="A12:F12"/>
    <mergeCell ref="D13:F13"/>
    <mergeCell ref="B17:F17"/>
    <mergeCell ref="B18:F18"/>
    <mergeCell ref="D15:F15"/>
    <mergeCell ref="D24:F24"/>
    <mergeCell ref="C19:F19"/>
    <mergeCell ref="E25:F25"/>
    <mergeCell ref="D26:D30"/>
    <mergeCell ref="E26:F26"/>
    <mergeCell ref="E27:F27"/>
    <mergeCell ref="D31:F31"/>
  </mergeCells>
  <phoneticPr fontId="2"/>
  <dataValidations count="1">
    <dataValidation type="list" allowBlank="1" showInputMessage="1" showErrorMessage="1" sqref="D13:F13" xr:uid="{A3D67FE8-46FA-4655-85F5-7852413F314A}">
      <formula1>"文化活動成果発表事業,各種大会等参加事業,文化活動研修事業,文化団体備品整備事業,刊行物発行事業,文化団体結成促進事業,被災団体備品整備事業,被災文化団体活動支援事業,いわて芸術家派遣事業,若手芸術家・民俗芸能後継者等育成事業,障がい者芸術活動支援事業"</formula1>
    </dataValidation>
  </dataValidations>
  <pageMargins left="0.9055118110236221" right="0.9055118110236221" top="0.74803149606299213" bottom="0.74803149606299213" header="0.31496062992125984" footer="0.31496062992125984"/>
  <pageSetup paperSize="9" scale="92"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9ED8-1D3E-403B-9904-C4649170E535}">
  <sheetPr>
    <pageSetUpPr fitToPage="1"/>
  </sheetPr>
  <dimension ref="A1:I33"/>
  <sheetViews>
    <sheetView view="pageBreakPreview" zoomScaleNormal="100" zoomScaleSheetLayoutView="100" workbookViewId="0">
      <selection activeCell="F8" sqref="F8"/>
    </sheetView>
  </sheetViews>
  <sheetFormatPr defaultRowHeight="18"/>
  <cols>
    <col min="1" max="1" width="4" style="18" customWidth="1"/>
    <col min="2" max="2" width="27" style="4" customWidth="1"/>
    <col min="3" max="3" width="7.125" style="18" customWidth="1"/>
    <col min="4" max="4" width="8.75" style="4" customWidth="1"/>
    <col min="5" max="5" width="6.75" style="4" customWidth="1"/>
    <col min="6" max="6" width="28" style="4" customWidth="1"/>
    <col min="7" max="7" width="17.625" style="4" customWidth="1"/>
    <col min="8" max="16384" width="9" style="4"/>
  </cols>
  <sheetData>
    <row r="1" spans="1:9" ht="22.5" customHeight="1">
      <c r="A1" s="285" t="s">
        <v>59</v>
      </c>
      <c r="B1" s="285"/>
    </row>
    <row r="2" spans="1:9" ht="22.5" customHeight="1">
      <c r="A2" s="4"/>
      <c r="C2" s="4"/>
      <c r="F2" s="29" t="s">
        <v>25</v>
      </c>
    </row>
    <row r="3" spans="1:9" ht="22.5" customHeight="1">
      <c r="A3" s="311" t="s">
        <v>1</v>
      </c>
      <c r="B3" s="311"/>
      <c r="C3" s="311"/>
      <c r="D3" s="311"/>
      <c r="E3" s="311"/>
      <c r="F3" s="311"/>
      <c r="G3" s="24"/>
    </row>
    <row r="4" spans="1:9" ht="22.5" customHeight="1">
      <c r="A4" s="312" t="s">
        <v>248</v>
      </c>
      <c r="B4" s="312"/>
      <c r="C4" s="312"/>
      <c r="D4" s="312"/>
      <c r="E4" s="312"/>
      <c r="F4" s="312"/>
      <c r="G4" s="25"/>
    </row>
    <row r="5" spans="1:9" ht="17.25" customHeight="1">
      <c r="A5" s="302"/>
      <c r="B5" s="302"/>
      <c r="C5" s="302"/>
      <c r="D5" s="285" t="s">
        <v>3</v>
      </c>
      <c r="E5" s="315" t="s">
        <v>26</v>
      </c>
      <c r="F5" s="315"/>
      <c r="G5" s="19"/>
      <c r="H5" s="19"/>
    </row>
    <row r="6" spans="1:9" ht="22.5" customHeight="1">
      <c r="A6" s="302"/>
      <c r="B6" s="302"/>
      <c r="C6" s="302"/>
      <c r="D6" s="285"/>
      <c r="E6" s="286" t="s">
        <v>236</v>
      </c>
      <c r="F6" s="286"/>
      <c r="G6" s="19"/>
      <c r="H6" s="19"/>
    </row>
    <row r="7" spans="1:9" ht="22.5" customHeight="1">
      <c r="A7" s="302"/>
      <c r="B7" s="302"/>
      <c r="C7" s="302"/>
      <c r="D7" s="4" t="s">
        <v>2</v>
      </c>
      <c r="E7" s="295"/>
      <c r="F7" s="295"/>
    </row>
    <row r="8" spans="1:9" ht="24" customHeight="1">
      <c r="A8" s="302"/>
      <c r="B8" s="302"/>
      <c r="C8" s="302"/>
      <c r="D8" s="314" t="s">
        <v>24</v>
      </c>
      <c r="E8" s="314"/>
      <c r="F8" s="261"/>
      <c r="G8" s="17"/>
      <c r="H8" s="17"/>
      <c r="I8" s="17"/>
    </row>
    <row r="9" spans="1:9" ht="24" customHeight="1">
      <c r="A9" s="302"/>
      <c r="B9" s="302"/>
      <c r="C9" s="302"/>
      <c r="D9" s="302"/>
      <c r="E9" s="302"/>
      <c r="F9" s="302"/>
    </row>
    <row r="10" spans="1:9" ht="26.25" customHeight="1">
      <c r="A10" s="271" t="s">
        <v>60</v>
      </c>
      <c r="B10" s="271"/>
      <c r="C10" s="271"/>
      <c r="D10" s="271"/>
      <c r="E10" s="271"/>
      <c r="F10" s="271"/>
      <c r="G10" s="26"/>
      <c r="H10" s="20"/>
    </row>
    <row r="11" spans="1:9" ht="52.5" customHeight="1">
      <c r="A11" s="313" t="s">
        <v>241</v>
      </c>
      <c r="B11" s="313"/>
      <c r="C11" s="313"/>
      <c r="D11" s="313"/>
      <c r="E11" s="313"/>
      <c r="F11" s="313"/>
      <c r="G11" s="28"/>
    </row>
    <row r="12" spans="1:9" ht="27" customHeight="1">
      <c r="A12" s="302" t="s">
        <v>6</v>
      </c>
      <c r="B12" s="302"/>
      <c r="C12" s="302"/>
      <c r="D12" s="302"/>
      <c r="E12" s="302"/>
      <c r="F12" s="302"/>
    </row>
    <row r="13" spans="1:9" ht="22.5" customHeight="1">
      <c r="A13" s="21" t="s">
        <v>35</v>
      </c>
      <c r="B13" s="22" t="s">
        <v>40</v>
      </c>
      <c r="D13" s="292"/>
      <c r="E13" s="292"/>
      <c r="F13" s="292"/>
    </row>
    <row r="14" spans="1:9" ht="22.5" customHeight="1">
      <c r="A14" s="21" t="s">
        <v>36</v>
      </c>
      <c r="B14" s="22" t="s">
        <v>41</v>
      </c>
      <c r="D14" s="292"/>
      <c r="E14" s="292"/>
      <c r="F14" s="292"/>
    </row>
    <row r="15" spans="1:9" ht="22.5" customHeight="1">
      <c r="A15" s="21" t="s">
        <v>37</v>
      </c>
      <c r="B15" s="22" t="s">
        <v>42</v>
      </c>
      <c r="C15" s="23"/>
      <c r="D15" s="310" t="s">
        <v>26</v>
      </c>
      <c r="E15" s="310"/>
      <c r="F15" s="310"/>
    </row>
    <row r="16" spans="1:9" ht="22.5" customHeight="1">
      <c r="A16" s="21" t="s">
        <v>38</v>
      </c>
      <c r="B16" s="22" t="s">
        <v>61</v>
      </c>
      <c r="C16" s="23"/>
      <c r="D16" s="310" t="s">
        <v>26</v>
      </c>
      <c r="E16" s="310"/>
      <c r="F16" s="310"/>
    </row>
    <row r="17" spans="1:6" ht="22.5" customHeight="1">
      <c r="A17" s="21" t="s">
        <v>39</v>
      </c>
      <c r="B17" s="22" t="s">
        <v>62</v>
      </c>
      <c r="C17" s="23"/>
      <c r="D17" s="310" t="s">
        <v>26</v>
      </c>
      <c r="E17" s="310"/>
      <c r="F17" s="310"/>
    </row>
    <row r="18" spans="1:6" ht="22.5" customHeight="1">
      <c r="A18" s="21" t="s">
        <v>63</v>
      </c>
      <c r="B18" s="22" t="s">
        <v>64</v>
      </c>
      <c r="C18" s="302" t="s">
        <v>66</v>
      </c>
      <c r="D18" s="302"/>
      <c r="E18" s="292"/>
      <c r="F18" s="292"/>
    </row>
    <row r="19" spans="1:6" ht="22.5" customHeight="1">
      <c r="C19" s="302" t="s">
        <v>65</v>
      </c>
      <c r="D19" s="302"/>
      <c r="E19" s="292"/>
      <c r="F19" s="292"/>
    </row>
    <row r="20" spans="1:6" ht="22.5" customHeight="1">
      <c r="C20" s="320" t="s">
        <v>243</v>
      </c>
      <c r="D20" s="320"/>
      <c r="E20" s="36" t="s">
        <v>67</v>
      </c>
      <c r="F20" s="36"/>
    </row>
    <row r="21" spans="1:6" ht="22.5" customHeight="1">
      <c r="C21" s="320" t="s">
        <v>23</v>
      </c>
      <c r="D21" s="320"/>
      <c r="E21" s="314" t="str">
        <f>PHONETIC(E22)</f>
        <v/>
      </c>
      <c r="F21" s="314"/>
    </row>
    <row r="22" spans="1:6" ht="22.5" customHeight="1">
      <c r="C22" s="302" t="s">
        <v>68</v>
      </c>
      <c r="D22" s="302"/>
      <c r="E22" s="295"/>
      <c r="F22" s="295"/>
    </row>
    <row r="23" spans="1:6" ht="39.75" customHeight="1">
      <c r="C23" s="321" t="s">
        <v>237</v>
      </c>
      <c r="D23" s="321"/>
      <c r="E23" s="321"/>
      <c r="F23" s="321"/>
    </row>
    <row r="24" spans="1:6" ht="22.5" customHeight="1" thickBot="1">
      <c r="C24" s="321"/>
      <c r="D24" s="321"/>
      <c r="E24" s="321"/>
      <c r="F24" s="321"/>
    </row>
    <row r="25" spans="1:6" ht="22.5" customHeight="1">
      <c r="D25" s="298" t="s">
        <v>45</v>
      </c>
      <c r="E25" s="299"/>
      <c r="F25" s="300"/>
    </row>
    <row r="26" spans="1:6" ht="22.5" customHeight="1">
      <c r="D26" s="32" t="s">
        <v>46</v>
      </c>
      <c r="E26" s="303"/>
      <c r="F26" s="304"/>
    </row>
    <row r="27" spans="1:6" ht="17.25" customHeight="1">
      <c r="D27" s="308" t="s">
        <v>47</v>
      </c>
      <c r="E27" s="306" t="s">
        <v>26</v>
      </c>
      <c r="F27" s="307"/>
    </row>
    <row r="28" spans="1:6" ht="22.5" customHeight="1">
      <c r="D28" s="308"/>
      <c r="E28" s="296" t="s">
        <v>236</v>
      </c>
      <c r="F28" s="297"/>
    </row>
    <row r="29" spans="1:6" ht="22.5" customHeight="1">
      <c r="D29" s="308"/>
      <c r="E29" s="30" t="s">
        <v>48</v>
      </c>
      <c r="F29" s="33"/>
    </row>
    <row r="30" spans="1:6" ht="22.5" customHeight="1">
      <c r="D30" s="308"/>
      <c r="E30" s="30" t="s">
        <v>19</v>
      </c>
      <c r="F30" s="33"/>
    </row>
    <row r="31" spans="1:6" ht="22.5" customHeight="1" thickBot="1">
      <c r="D31" s="309"/>
      <c r="E31" s="34" t="s">
        <v>18</v>
      </c>
      <c r="F31" s="35"/>
    </row>
    <row r="32" spans="1:6" ht="42" customHeight="1">
      <c r="D32" s="301" t="s">
        <v>50</v>
      </c>
      <c r="E32" s="301"/>
      <c r="F32" s="301"/>
    </row>
    <row r="33" spans="6:6">
      <c r="F33" s="2" t="s">
        <v>117</v>
      </c>
    </row>
  </sheetData>
  <mergeCells count="34">
    <mergeCell ref="A1:B1"/>
    <mergeCell ref="A3:F3"/>
    <mergeCell ref="A4:F4"/>
    <mergeCell ref="A5:C8"/>
    <mergeCell ref="D5:D6"/>
    <mergeCell ref="E5:F5"/>
    <mergeCell ref="E6:F6"/>
    <mergeCell ref="E7:F7"/>
    <mergeCell ref="D8:E8"/>
    <mergeCell ref="E18:F18"/>
    <mergeCell ref="E19:F19"/>
    <mergeCell ref="C20:D20"/>
    <mergeCell ref="A9:F9"/>
    <mergeCell ref="A10:F10"/>
    <mergeCell ref="A11:F11"/>
    <mergeCell ref="A12:F12"/>
    <mergeCell ref="D13:F13"/>
    <mergeCell ref="D14:F14"/>
    <mergeCell ref="D16:F16"/>
    <mergeCell ref="D17:F17"/>
    <mergeCell ref="C18:D18"/>
    <mergeCell ref="C19:D19"/>
    <mergeCell ref="D15:F15"/>
    <mergeCell ref="D27:D31"/>
    <mergeCell ref="E27:F27"/>
    <mergeCell ref="E28:F28"/>
    <mergeCell ref="D32:F32"/>
    <mergeCell ref="D25:F25"/>
    <mergeCell ref="E22:F22"/>
    <mergeCell ref="E21:F21"/>
    <mergeCell ref="C21:D21"/>
    <mergeCell ref="E26:F26"/>
    <mergeCell ref="C22:D22"/>
    <mergeCell ref="C23:F24"/>
  </mergeCells>
  <phoneticPr fontId="2"/>
  <dataValidations count="2">
    <dataValidation type="list" allowBlank="1" showInputMessage="1" showErrorMessage="1" sqref="E20" xr:uid="{D7E16595-39B4-40FE-B5F2-D7DB0D6F1A0C}">
      <formula1>"普通,当座"</formula1>
    </dataValidation>
    <dataValidation type="list" allowBlank="1" showInputMessage="1" showErrorMessage="1" sqref="D13:F13" xr:uid="{F44D908B-081C-40FE-91C8-69EB963EF9FC}">
      <formula1>"文化活動成果発表事業,各種大会等参加事業,文化活動研修事業,文化団体備品整備事業,刊行物発行事業,文化団体結成促進事業,被災団体備品整備事業,被災文化団体活動支援事業,いわて芸術家派遣事業,若手芸術家・民俗芸能後継者等育成事業,障がい者芸術活動支援事業"</formula1>
    </dataValidation>
  </dataValidations>
  <pageMargins left="0.9055118110236221" right="0.9055118110236221" top="0.74803149606299213" bottom="0.74803149606299213" header="0.31496062992125984" footer="0.31496062992125984"/>
  <pageSetup paperSize="9" scale="92"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005E4-F854-4407-94D6-343595D39807}">
  <dimension ref="A1:D41"/>
  <sheetViews>
    <sheetView view="pageBreakPreview" zoomScaleNormal="100" zoomScaleSheetLayoutView="100" workbookViewId="0">
      <selection activeCell="A20" sqref="A20"/>
    </sheetView>
  </sheetViews>
  <sheetFormatPr defaultRowHeight="27" customHeight="1"/>
  <cols>
    <col min="1" max="1" width="95.75" style="4" customWidth="1"/>
    <col min="2" max="2" width="16.75" style="4" customWidth="1"/>
    <col min="3" max="3" width="14.5" style="23" customWidth="1"/>
    <col min="4" max="4" width="42" style="4" customWidth="1"/>
    <col min="5" max="16384" width="9" style="4"/>
  </cols>
  <sheetData>
    <row r="1" spans="1:4" ht="21.75" customHeight="1">
      <c r="A1" s="48" t="s">
        <v>93</v>
      </c>
      <c r="B1" s="48"/>
      <c r="C1" s="48"/>
      <c r="D1" s="49"/>
    </row>
    <row r="2" spans="1:4" ht="21.75" customHeight="1">
      <c r="A2" s="62" t="s">
        <v>100</v>
      </c>
      <c r="B2" s="51"/>
      <c r="C2" s="51"/>
      <c r="D2" s="51"/>
    </row>
    <row r="3" spans="1:4" ht="21.75" customHeight="1">
      <c r="A3" s="62" t="s">
        <v>101</v>
      </c>
      <c r="B3" s="20"/>
      <c r="C3" s="20"/>
      <c r="D3" s="20"/>
    </row>
    <row r="4" spans="1:4" ht="21.75" customHeight="1">
      <c r="A4" s="27" t="s">
        <v>94</v>
      </c>
      <c r="C4" s="52"/>
      <c r="D4" s="18"/>
    </row>
    <row r="5" spans="1:4" ht="75" customHeight="1">
      <c r="A5" s="54"/>
      <c r="C5" s="53"/>
      <c r="D5" s="16"/>
    </row>
    <row r="6" spans="1:4" ht="22.5" customHeight="1">
      <c r="A6" s="27" t="s">
        <v>95</v>
      </c>
      <c r="B6" s="18"/>
      <c r="C6" s="55"/>
      <c r="D6" s="18"/>
    </row>
    <row r="7" spans="1:4" ht="22.5" customHeight="1">
      <c r="A7" s="27" t="s">
        <v>96</v>
      </c>
      <c r="B7" s="18"/>
      <c r="C7" s="55"/>
      <c r="D7" s="18"/>
    </row>
    <row r="8" spans="1:4" ht="60" customHeight="1">
      <c r="A8" s="54"/>
      <c r="B8" s="56"/>
      <c r="C8" s="55"/>
      <c r="D8" s="18"/>
    </row>
    <row r="9" spans="1:4" ht="22.5" customHeight="1">
      <c r="A9" s="27" t="s">
        <v>97</v>
      </c>
      <c r="B9" s="56"/>
      <c r="C9" s="55"/>
      <c r="D9" s="18"/>
    </row>
    <row r="10" spans="1:4" ht="24" customHeight="1">
      <c r="A10" s="27"/>
      <c r="B10" s="18"/>
      <c r="C10" s="55"/>
      <c r="D10" s="18"/>
    </row>
    <row r="11" spans="1:4" ht="22.5" customHeight="1">
      <c r="A11" s="27" t="s">
        <v>98</v>
      </c>
      <c r="B11" s="56"/>
      <c r="C11" s="55"/>
      <c r="D11" s="18"/>
    </row>
    <row r="12" spans="1:4" ht="24" customHeight="1">
      <c r="A12" s="27"/>
      <c r="B12" s="18"/>
      <c r="C12" s="55"/>
      <c r="D12" s="18"/>
    </row>
    <row r="13" spans="1:4" ht="22.5" customHeight="1">
      <c r="A13" s="27" t="s">
        <v>99</v>
      </c>
      <c r="B13" s="56"/>
      <c r="C13" s="55"/>
      <c r="D13" s="18"/>
    </row>
    <row r="14" spans="1:4" ht="24" customHeight="1">
      <c r="A14" s="27"/>
      <c r="B14" s="18"/>
      <c r="C14" s="55"/>
      <c r="D14" s="18"/>
    </row>
    <row r="15" spans="1:4" ht="22.5" customHeight="1">
      <c r="A15" s="27" t="s">
        <v>321</v>
      </c>
      <c r="B15" s="56"/>
      <c r="C15" s="55"/>
      <c r="D15" s="18"/>
    </row>
    <row r="16" spans="1:4" ht="24" customHeight="1">
      <c r="A16" s="27"/>
      <c r="B16" s="18"/>
      <c r="C16" s="55"/>
      <c r="D16" s="18"/>
    </row>
    <row r="17" spans="1:4" ht="22.5" customHeight="1">
      <c r="A17" s="27" t="s">
        <v>322</v>
      </c>
      <c r="B17" s="56"/>
      <c r="C17" s="55"/>
      <c r="D17" s="18"/>
    </row>
    <row r="18" spans="1:4" ht="24" customHeight="1">
      <c r="A18" s="27"/>
      <c r="B18" s="18"/>
      <c r="C18" s="55"/>
      <c r="D18" s="18"/>
    </row>
    <row r="19" spans="1:4" ht="22.5" customHeight="1">
      <c r="A19" s="27" t="s">
        <v>323</v>
      </c>
      <c r="B19" s="18"/>
      <c r="C19" s="18"/>
      <c r="D19" s="18"/>
    </row>
    <row r="20" spans="1:4" ht="37.5" customHeight="1">
      <c r="A20" s="27"/>
      <c r="B20" s="18"/>
      <c r="C20" s="52"/>
      <c r="D20" s="18"/>
    </row>
    <row r="21" spans="1:4" ht="22.5" customHeight="1">
      <c r="A21" s="61" t="s">
        <v>324</v>
      </c>
      <c r="B21" s="18"/>
      <c r="C21" s="55"/>
      <c r="D21" s="56"/>
    </row>
    <row r="22" spans="1:4" ht="210.75" customHeight="1">
      <c r="A22" s="61"/>
      <c r="B22" s="52"/>
      <c r="C22" s="55"/>
      <c r="D22" s="56"/>
    </row>
    <row r="23" spans="1:4" ht="22.5" customHeight="1">
      <c r="A23" s="61"/>
      <c r="B23" s="52"/>
      <c r="C23" s="55"/>
      <c r="D23" s="56"/>
    </row>
    <row r="24" spans="1:4" ht="22.5" customHeight="1">
      <c r="A24" s="61"/>
      <c r="B24" s="52"/>
      <c r="C24" s="55"/>
      <c r="D24" s="56"/>
    </row>
    <row r="25" spans="1:4" ht="22.5" customHeight="1">
      <c r="A25" s="61"/>
      <c r="B25" s="18"/>
      <c r="C25" s="55"/>
      <c r="D25" s="56"/>
    </row>
    <row r="26" spans="1:4" ht="22.5" customHeight="1">
      <c r="A26" s="61"/>
      <c r="B26" s="18"/>
      <c r="C26" s="55"/>
      <c r="D26" s="18"/>
    </row>
    <row r="27" spans="1:4" ht="22.5" customHeight="1">
      <c r="A27" s="61"/>
      <c r="B27" s="18"/>
      <c r="C27" s="55"/>
      <c r="D27" s="18"/>
    </row>
    <row r="28" spans="1:4" ht="22.5" customHeight="1">
      <c r="A28" s="61"/>
      <c r="B28" s="18"/>
      <c r="C28" s="55"/>
      <c r="D28" s="18"/>
    </row>
    <row r="29" spans="1:4" ht="22.5" customHeight="1">
      <c r="A29" s="61"/>
      <c r="B29" s="18"/>
      <c r="C29" s="55"/>
      <c r="D29" s="18"/>
    </row>
    <row r="30" spans="1:4" ht="22.5" customHeight="1">
      <c r="A30" s="61"/>
      <c r="B30" s="18"/>
      <c r="C30" s="55"/>
      <c r="D30" s="18"/>
    </row>
    <row r="31" spans="1:4" ht="22.5" customHeight="1">
      <c r="A31" s="61"/>
      <c r="B31" s="18"/>
      <c r="C31" s="55"/>
      <c r="D31" s="18"/>
    </row>
    <row r="32" spans="1:4" ht="22.5" customHeight="1">
      <c r="A32" s="27"/>
      <c r="B32" s="18"/>
      <c r="C32" s="57"/>
      <c r="D32" s="18"/>
    </row>
    <row r="33" spans="1:4" ht="22.5" customHeight="1">
      <c r="A33" s="60"/>
      <c r="B33" s="58"/>
      <c r="C33" s="58"/>
      <c r="D33" s="58"/>
    </row>
    <row r="34" spans="1:4" ht="22.5" customHeight="1">
      <c r="A34" s="60"/>
      <c r="B34" s="59"/>
      <c r="C34" s="59"/>
      <c r="D34" s="59"/>
    </row>
    <row r="35" spans="1:4" ht="27" customHeight="1">
      <c r="A35" s="27"/>
    </row>
    <row r="36" spans="1:4" ht="27" customHeight="1">
      <c r="A36" s="27"/>
    </row>
    <row r="37" spans="1:4" ht="27" customHeight="1">
      <c r="A37" s="27"/>
    </row>
    <row r="38" spans="1:4" ht="27" customHeight="1">
      <c r="A38" s="27"/>
    </row>
    <row r="39" spans="1:4" ht="27" customHeight="1">
      <c r="A39" s="27"/>
    </row>
    <row r="40" spans="1:4" ht="27" customHeight="1">
      <c r="A40" s="27"/>
    </row>
    <row r="41" spans="1:4" ht="27" customHeight="1">
      <c r="A41" s="27"/>
    </row>
  </sheetData>
  <phoneticPr fontId="2"/>
  <pageMargins left="0.9055118110236221" right="0.70866141732283472" top="0.74803149606299213" bottom="0.74803149606299213" header="0.31496062992125984" footer="0.31496062992125984"/>
  <pageSetup paperSize="9" scale="94" orientation="portrait" r:id="rId1"/>
  <rowBreaks count="1" manualBreakCount="1">
    <brk id="22"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1DDC-DCE0-4070-AE22-2A707F6E352C}">
  <dimension ref="A1:D29"/>
  <sheetViews>
    <sheetView view="pageBreakPreview" zoomScaleNormal="85" zoomScaleSheetLayoutView="100" workbookViewId="0">
      <selection activeCell="E15" sqref="E15"/>
    </sheetView>
  </sheetViews>
  <sheetFormatPr defaultRowHeight="27" customHeight="1"/>
  <cols>
    <col min="1" max="1" width="4.75" style="4" customWidth="1"/>
    <col min="2" max="2" width="16.75" style="4" customWidth="1"/>
    <col min="3" max="3" width="14.5" style="23" customWidth="1"/>
    <col min="4" max="4" width="42" style="4" customWidth="1"/>
    <col min="5" max="16384" width="9" style="4"/>
  </cols>
  <sheetData>
    <row r="1" spans="1:4" ht="16.5" customHeight="1">
      <c r="A1" s="325" t="s">
        <v>91</v>
      </c>
      <c r="B1" s="325"/>
      <c r="C1" s="48"/>
      <c r="D1" s="49"/>
    </row>
    <row r="2" spans="1:4" ht="19.5" customHeight="1">
      <c r="A2" s="328" t="s">
        <v>89</v>
      </c>
      <c r="B2" s="329"/>
      <c r="C2" s="329"/>
      <c r="D2" s="329"/>
    </row>
    <row r="3" spans="1:4" ht="19.5" customHeight="1">
      <c r="A3" s="330" t="s">
        <v>90</v>
      </c>
      <c r="B3" s="331"/>
      <c r="C3" s="331"/>
      <c r="D3" s="331"/>
    </row>
    <row r="4" spans="1:4" ht="24" customHeight="1">
      <c r="A4" s="311" t="s">
        <v>69</v>
      </c>
      <c r="B4" s="311"/>
      <c r="C4" s="4"/>
      <c r="D4" s="37" t="s">
        <v>70</v>
      </c>
    </row>
    <row r="5" spans="1:4" ht="24" customHeight="1">
      <c r="A5" s="323" t="s">
        <v>71</v>
      </c>
      <c r="B5" s="323"/>
      <c r="C5" s="30" t="s">
        <v>72</v>
      </c>
      <c r="D5" s="38" t="s">
        <v>73</v>
      </c>
    </row>
    <row r="6" spans="1:4" ht="24" customHeight="1">
      <c r="A6" s="323" t="s">
        <v>238</v>
      </c>
      <c r="B6" s="323"/>
      <c r="C6" s="47">
        <f>IF(ROUNDDOWN((C22-C11)/2,-4)&lt;1000000,ROUNDDOWN((C22-C11)/2,-4),1000000)</f>
        <v>0</v>
      </c>
      <c r="D6" s="140" t="s">
        <v>245</v>
      </c>
    </row>
    <row r="7" spans="1:4" ht="24" customHeight="1">
      <c r="A7" s="327" t="s">
        <v>74</v>
      </c>
      <c r="B7" s="41" t="s">
        <v>75</v>
      </c>
      <c r="C7" s="43"/>
      <c r="D7" s="44"/>
    </row>
    <row r="8" spans="1:4" ht="24" customHeight="1">
      <c r="A8" s="327"/>
      <c r="B8" s="41" t="s">
        <v>76</v>
      </c>
      <c r="C8" s="43"/>
      <c r="D8" s="44"/>
    </row>
    <row r="9" spans="1:4" ht="37.5" customHeight="1">
      <c r="A9" s="327"/>
      <c r="B9" s="42" t="s">
        <v>77</v>
      </c>
      <c r="C9" s="43"/>
      <c r="D9" s="142"/>
    </row>
    <row r="10" spans="1:4" ht="37.5" customHeight="1">
      <c r="A10" s="327"/>
      <c r="B10" s="42" t="s">
        <v>87</v>
      </c>
      <c r="C10" s="43"/>
      <c r="D10" s="44"/>
    </row>
    <row r="11" spans="1:4" ht="24" customHeight="1">
      <c r="A11" s="327"/>
      <c r="B11" s="38" t="s">
        <v>84</v>
      </c>
      <c r="C11" s="39">
        <f>SUM(C7:C10)</f>
        <v>0</v>
      </c>
      <c r="D11" s="40" t="s">
        <v>79</v>
      </c>
    </row>
    <row r="12" spans="1:4" ht="24" customHeight="1">
      <c r="A12" s="323" t="s">
        <v>80</v>
      </c>
      <c r="B12" s="323"/>
      <c r="C12" s="39">
        <f>C13-(SUM(C6:C10))</f>
        <v>0</v>
      </c>
      <c r="D12" s="40"/>
    </row>
    <row r="13" spans="1:4" ht="24" customHeight="1">
      <c r="A13" s="323" t="s">
        <v>81</v>
      </c>
      <c r="B13" s="323"/>
      <c r="C13" s="47">
        <f>C27</f>
        <v>0</v>
      </c>
      <c r="D13" s="40"/>
    </row>
    <row r="14" spans="1:4" ht="24" customHeight="1">
      <c r="A14" s="311" t="s">
        <v>82</v>
      </c>
      <c r="B14" s="311"/>
      <c r="D14" s="37" t="s">
        <v>70</v>
      </c>
    </row>
    <row r="15" spans="1:4" ht="24" customHeight="1">
      <c r="A15" s="323" t="s">
        <v>71</v>
      </c>
      <c r="B15" s="323"/>
      <c r="C15" s="30" t="s">
        <v>72</v>
      </c>
      <c r="D15" s="38" t="s">
        <v>73</v>
      </c>
    </row>
    <row r="16" spans="1:4" ht="24" customHeight="1">
      <c r="A16" s="322" t="s">
        <v>83</v>
      </c>
      <c r="B16" s="31"/>
      <c r="C16" s="43"/>
      <c r="D16" s="45"/>
    </row>
    <row r="17" spans="1:4" ht="24" customHeight="1">
      <c r="A17" s="322"/>
      <c r="B17" s="46"/>
      <c r="C17" s="43"/>
      <c r="D17" s="45"/>
    </row>
    <row r="18" spans="1:4" ht="24" customHeight="1">
      <c r="A18" s="322"/>
      <c r="B18" s="46"/>
      <c r="C18" s="43"/>
      <c r="D18" s="45"/>
    </row>
    <row r="19" spans="1:4" ht="24" customHeight="1">
      <c r="A19" s="322"/>
      <c r="B19" s="46"/>
      <c r="C19" s="43"/>
      <c r="D19" s="45"/>
    </row>
    <row r="20" spans="1:4" ht="24" customHeight="1">
      <c r="A20" s="322"/>
      <c r="B20" s="31"/>
      <c r="C20" s="43"/>
      <c r="D20" s="45"/>
    </row>
    <row r="21" spans="1:4" ht="24" customHeight="1">
      <c r="A21" s="322"/>
      <c r="B21" s="31"/>
      <c r="C21" s="43"/>
      <c r="D21" s="45"/>
    </row>
    <row r="22" spans="1:4" ht="24" customHeight="1">
      <c r="A22" s="322"/>
      <c r="B22" s="38" t="s">
        <v>78</v>
      </c>
      <c r="C22" s="39">
        <f>SUM(C16:C21)</f>
        <v>0</v>
      </c>
      <c r="D22" s="41"/>
    </row>
    <row r="23" spans="1:4" ht="24" customHeight="1">
      <c r="A23" s="322" t="s">
        <v>85</v>
      </c>
      <c r="B23" s="31"/>
      <c r="C23" s="43"/>
      <c r="D23" s="31"/>
    </row>
    <row r="24" spans="1:4" ht="24" customHeight="1">
      <c r="A24" s="322"/>
      <c r="B24" s="31"/>
      <c r="C24" s="43"/>
      <c r="D24" s="31"/>
    </row>
    <row r="25" spans="1:4" ht="24" customHeight="1">
      <c r="A25" s="322"/>
      <c r="B25" s="31"/>
      <c r="C25" s="43"/>
      <c r="D25" s="31"/>
    </row>
    <row r="26" spans="1:4" ht="24" customHeight="1">
      <c r="A26" s="322"/>
      <c r="B26" s="38" t="s">
        <v>86</v>
      </c>
      <c r="C26" s="39">
        <f>SUM(C23:C25)</f>
        <v>0</v>
      </c>
      <c r="D26" s="41"/>
    </row>
    <row r="27" spans="1:4" ht="24" customHeight="1">
      <c r="A27" s="323" t="s">
        <v>81</v>
      </c>
      <c r="B27" s="323"/>
      <c r="C27" s="47">
        <f>SUM(C22,C26)</f>
        <v>0</v>
      </c>
      <c r="D27" s="41"/>
    </row>
    <row r="28" spans="1:4" ht="22.5" customHeight="1">
      <c r="A28" s="324" t="s">
        <v>88</v>
      </c>
      <c r="B28" s="324"/>
      <c r="C28" s="324"/>
      <c r="D28" s="324"/>
    </row>
    <row r="29" spans="1:4" ht="37.5" customHeight="1">
      <c r="A29" s="326" t="s">
        <v>135</v>
      </c>
      <c r="B29" s="326"/>
      <c r="C29" s="326"/>
      <c r="D29" s="326"/>
    </row>
  </sheetData>
  <mergeCells count="16">
    <mergeCell ref="A23:A26"/>
    <mergeCell ref="A27:B27"/>
    <mergeCell ref="A28:D28"/>
    <mergeCell ref="A1:B1"/>
    <mergeCell ref="A29:D29"/>
    <mergeCell ref="A7:A11"/>
    <mergeCell ref="A12:B12"/>
    <mergeCell ref="A13:B13"/>
    <mergeCell ref="A14:B14"/>
    <mergeCell ref="A15:B15"/>
    <mergeCell ref="A16:A22"/>
    <mergeCell ref="A2:D2"/>
    <mergeCell ref="A3:D3"/>
    <mergeCell ref="A4:B4"/>
    <mergeCell ref="A5:B5"/>
    <mergeCell ref="A6:B6"/>
  </mergeCells>
  <phoneticPr fontId="2"/>
  <pageMargins left="0.9055118110236221"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7D7BF-D728-4365-809A-CF0B394566F5}">
  <dimension ref="A1:G29"/>
  <sheetViews>
    <sheetView view="pageBreakPreview" zoomScaleNormal="100" zoomScaleSheetLayoutView="100" workbookViewId="0">
      <selection activeCell="G16" sqref="G16"/>
    </sheetView>
  </sheetViews>
  <sheetFormatPr defaultRowHeight="27" customHeight="1"/>
  <cols>
    <col min="1" max="1" width="4.75" style="4" customWidth="1"/>
    <col min="2" max="2" width="16.75" style="4" customWidth="1"/>
    <col min="3" max="3" width="14.5" style="23" customWidth="1"/>
    <col min="4" max="4" width="42" style="4" customWidth="1"/>
    <col min="5" max="16384" width="9" style="4"/>
  </cols>
  <sheetData>
    <row r="1" spans="1:7" ht="16.5" customHeight="1">
      <c r="A1" s="325" t="s">
        <v>91</v>
      </c>
      <c r="B1" s="325"/>
      <c r="C1" s="48"/>
      <c r="D1" s="49"/>
    </row>
    <row r="2" spans="1:7" ht="19.5" customHeight="1">
      <c r="A2" s="328" t="s">
        <v>89</v>
      </c>
      <c r="B2" s="329"/>
      <c r="C2" s="329"/>
      <c r="D2" s="329"/>
    </row>
    <row r="3" spans="1:7" ht="19.5" customHeight="1">
      <c r="A3" s="330" t="s">
        <v>90</v>
      </c>
      <c r="B3" s="331"/>
      <c r="C3" s="331"/>
      <c r="D3" s="331"/>
    </row>
    <row r="4" spans="1:7" ht="24" customHeight="1">
      <c r="A4" s="311" t="s">
        <v>69</v>
      </c>
      <c r="B4" s="311"/>
      <c r="C4" s="4"/>
      <c r="D4" s="37" t="s">
        <v>70</v>
      </c>
    </row>
    <row r="5" spans="1:7" ht="24" customHeight="1">
      <c r="A5" s="323" t="s">
        <v>71</v>
      </c>
      <c r="B5" s="323"/>
      <c r="C5" s="30" t="s">
        <v>72</v>
      </c>
      <c r="D5" s="38" t="s">
        <v>73</v>
      </c>
    </row>
    <row r="6" spans="1:7" ht="31.5" customHeight="1">
      <c r="A6" s="323" t="s">
        <v>238</v>
      </c>
      <c r="B6" s="323"/>
      <c r="C6" s="47">
        <f>IF(ROUNDDOWN((C22-C11)*2/3,-4)&lt;500000,ROUNDDOWN((C22-C11)*2/3,-4),500000)</f>
        <v>0</v>
      </c>
      <c r="D6" s="258" t="s">
        <v>246</v>
      </c>
    </row>
    <row r="7" spans="1:7" ht="24" customHeight="1">
      <c r="A7" s="327" t="s">
        <v>74</v>
      </c>
      <c r="B7" s="41" t="s">
        <v>75</v>
      </c>
      <c r="C7" s="43"/>
      <c r="D7" s="44"/>
    </row>
    <row r="8" spans="1:7" ht="24" customHeight="1">
      <c r="A8" s="327"/>
      <c r="B8" s="41" t="s">
        <v>76</v>
      </c>
      <c r="C8" s="43"/>
      <c r="D8" s="44"/>
      <c r="G8" s="69"/>
    </row>
    <row r="9" spans="1:7" ht="37.5" customHeight="1">
      <c r="A9" s="327"/>
      <c r="B9" s="42" t="s">
        <v>77</v>
      </c>
      <c r="C9" s="43"/>
      <c r="D9" s="44"/>
    </row>
    <row r="10" spans="1:7" ht="37.5" customHeight="1">
      <c r="A10" s="327"/>
      <c r="B10" s="42" t="s">
        <v>87</v>
      </c>
      <c r="C10" s="43"/>
      <c r="D10" s="44"/>
    </row>
    <row r="11" spans="1:7" ht="24" customHeight="1">
      <c r="A11" s="327"/>
      <c r="B11" s="38" t="s">
        <v>84</v>
      </c>
      <c r="C11" s="39">
        <f>SUM(C7:C10)</f>
        <v>0</v>
      </c>
      <c r="D11" s="40" t="s">
        <v>79</v>
      </c>
    </row>
    <row r="12" spans="1:7" ht="24" customHeight="1">
      <c r="A12" s="323" t="s">
        <v>80</v>
      </c>
      <c r="B12" s="323"/>
      <c r="C12" s="39">
        <f>C13-(SUM(C6:C10))</f>
        <v>0</v>
      </c>
      <c r="D12" s="40"/>
    </row>
    <row r="13" spans="1:7" ht="24" customHeight="1">
      <c r="A13" s="323" t="s">
        <v>81</v>
      </c>
      <c r="B13" s="323"/>
      <c r="C13" s="47">
        <f>C27</f>
        <v>0</v>
      </c>
      <c r="D13" s="40"/>
    </row>
    <row r="14" spans="1:7" ht="24" customHeight="1">
      <c r="A14" s="311" t="s">
        <v>82</v>
      </c>
      <c r="B14" s="311"/>
      <c r="D14" s="37" t="s">
        <v>70</v>
      </c>
    </row>
    <row r="15" spans="1:7" ht="24" customHeight="1">
      <c r="A15" s="323" t="s">
        <v>71</v>
      </c>
      <c r="B15" s="323"/>
      <c r="C15" s="30" t="s">
        <v>72</v>
      </c>
      <c r="D15" s="38" t="s">
        <v>73</v>
      </c>
    </row>
    <row r="16" spans="1:7" ht="24" customHeight="1">
      <c r="A16" s="322" t="s">
        <v>83</v>
      </c>
      <c r="B16" s="31"/>
      <c r="C16" s="43"/>
      <c r="D16" s="45"/>
    </row>
    <row r="17" spans="1:4" ht="24" customHeight="1">
      <c r="A17" s="322"/>
      <c r="B17" s="46"/>
      <c r="C17" s="43"/>
      <c r="D17" s="45"/>
    </row>
    <row r="18" spans="1:4" ht="24" customHeight="1">
      <c r="A18" s="322"/>
      <c r="B18" s="46"/>
      <c r="C18" s="43"/>
      <c r="D18" s="45"/>
    </row>
    <row r="19" spans="1:4" ht="24" customHeight="1">
      <c r="A19" s="322"/>
      <c r="B19" s="46"/>
      <c r="C19" s="43"/>
      <c r="D19" s="45"/>
    </row>
    <row r="20" spans="1:4" ht="24" customHeight="1">
      <c r="A20" s="322"/>
      <c r="B20" s="31"/>
      <c r="C20" s="43"/>
      <c r="D20" s="45"/>
    </row>
    <row r="21" spans="1:4" ht="24" customHeight="1">
      <c r="A21" s="322"/>
      <c r="B21" s="31"/>
      <c r="C21" s="43"/>
      <c r="D21" s="31"/>
    </row>
    <row r="22" spans="1:4" ht="24" customHeight="1">
      <c r="A22" s="322"/>
      <c r="B22" s="38" t="s">
        <v>78</v>
      </c>
      <c r="C22" s="39">
        <f>SUM(C16:C21)</f>
        <v>0</v>
      </c>
      <c r="D22" s="41"/>
    </row>
    <row r="23" spans="1:4" ht="24" customHeight="1">
      <c r="A23" s="322" t="s">
        <v>85</v>
      </c>
      <c r="B23" s="31"/>
      <c r="C23" s="43"/>
      <c r="D23" s="31"/>
    </row>
    <row r="24" spans="1:4" ht="24" customHeight="1">
      <c r="A24" s="322"/>
      <c r="B24" s="31"/>
      <c r="C24" s="43"/>
      <c r="D24" s="31"/>
    </row>
    <row r="25" spans="1:4" ht="24" customHeight="1">
      <c r="A25" s="322"/>
      <c r="B25" s="31"/>
      <c r="C25" s="43"/>
      <c r="D25" s="31"/>
    </row>
    <row r="26" spans="1:4" ht="24" customHeight="1">
      <c r="A26" s="322"/>
      <c r="B26" s="38" t="s">
        <v>86</v>
      </c>
      <c r="C26" s="39">
        <f>SUM(C23:C25)</f>
        <v>0</v>
      </c>
      <c r="D26" s="41"/>
    </row>
    <row r="27" spans="1:4" ht="24" customHeight="1">
      <c r="A27" s="323" t="s">
        <v>81</v>
      </c>
      <c r="B27" s="323"/>
      <c r="C27" s="47">
        <f>SUM(C22,C26)</f>
        <v>0</v>
      </c>
      <c r="D27" s="41"/>
    </row>
    <row r="28" spans="1:4" ht="21.75" customHeight="1">
      <c r="A28" s="324" t="s">
        <v>88</v>
      </c>
      <c r="B28" s="324"/>
      <c r="C28" s="324"/>
      <c r="D28" s="324"/>
    </row>
    <row r="29" spans="1:4" ht="21.75" customHeight="1">
      <c r="A29" s="326" t="s">
        <v>92</v>
      </c>
      <c r="B29" s="326"/>
      <c r="C29" s="326"/>
      <c r="D29" s="326"/>
    </row>
  </sheetData>
  <mergeCells count="16">
    <mergeCell ref="A2:D2"/>
    <mergeCell ref="A1:B1"/>
    <mergeCell ref="A29:D29"/>
    <mergeCell ref="A13:B13"/>
    <mergeCell ref="A14:B14"/>
    <mergeCell ref="A16:A22"/>
    <mergeCell ref="A23:A26"/>
    <mergeCell ref="A27:B27"/>
    <mergeCell ref="A28:D28"/>
    <mergeCell ref="A15:B15"/>
    <mergeCell ref="A3:D3"/>
    <mergeCell ref="A4:B4"/>
    <mergeCell ref="A5:B5"/>
    <mergeCell ref="A6:B6"/>
    <mergeCell ref="A7:A11"/>
    <mergeCell ref="A12:B12"/>
  </mergeCells>
  <phoneticPr fontId="2"/>
  <pageMargins left="0.9055118110236221"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8E5B-34FB-4C54-B65F-01261DF44354}">
  <dimension ref="A1:G29"/>
  <sheetViews>
    <sheetView view="pageBreakPreview" zoomScaleNormal="100" zoomScaleSheetLayoutView="100" workbookViewId="0">
      <selection activeCell="C7" sqref="C7"/>
    </sheetView>
  </sheetViews>
  <sheetFormatPr defaultRowHeight="27" customHeight="1"/>
  <cols>
    <col min="1" max="1" width="4.75" style="4" customWidth="1"/>
    <col min="2" max="2" width="16.75" style="4" customWidth="1"/>
    <col min="3" max="3" width="14.5" style="23" customWidth="1"/>
    <col min="4" max="4" width="42" style="4" customWidth="1"/>
    <col min="5" max="16384" width="9" style="4"/>
  </cols>
  <sheetData>
    <row r="1" spans="1:7" ht="16.5" customHeight="1">
      <c r="A1" s="325" t="s">
        <v>91</v>
      </c>
      <c r="B1" s="325"/>
      <c r="C1" s="48"/>
      <c r="D1" s="49"/>
    </row>
    <row r="2" spans="1:7" ht="19.5" customHeight="1">
      <c r="A2" s="328" t="s">
        <v>89</v>
      </c>
      <c r="B2" s="329"/>
      <c r="C2" s="329"/>
      <c r="D2" s="329"/>
    </row>
    <row r="3" spans="1:7" ht="19.5" customHeight="1">
      <c r="A3" s="330" t="s">
        <v>90</v>
      </c>
      <c r="B3" s="331"/>
      <c r="C3" s="331"/>
      <c r="D3" s="331"/>
    </row>
    <row r="4" spans="1:7" ht="24" customHeight="1">
      <c r="A4" s="311" t="s">
        <v>69</v>
      </c>
      <c r="B4" s="311"/>
      <c r="C4" s="4"/>
      <c r="D4" s="37" t="s">
        <v>70</v>
      </c>
    </row>
    <row r="5" spans="1:7" ht="24" customHeight="1">
      <c r="A5" s="323" t="s">
        <v>71</v>
      </c>
      <c r="B5" s="323"/>
      <c r="C5" s="30" t="s">
        <v>72</v>
      </c>
      <c r="D5" s="38" t="s">
        <v>73</v>
      </c>
    </row>
    <row r="6" spans="1:7" ht="31.5" customHeight="1">
      <c r="A6" s="323" t="s">
        <v>238</v>
      </c>
      <c r="B6" s="323"/>
      <c r="C6" s="47">
        <f>IF(ROUNDDOWN((C22-C11)*2/3,-4)&lt;1000000,ROUNDDOWN((C22-C11)*2/3,-4),1000000)</f>
        <v>0</v>
      </c>
      <c r="D6" s="259" t="s">
        <v>339</v>
      </c>
    </row>
    <row r="7" spans="1:7" ht="24" customHeight="1">
      <c r="A7" s="327" t="s">
        <v>74</v>
      </c>
      <c r="B7" s="41" t="s">
        <v>75</v>
      </c>
      <c r="C7" s="43"/>
      <c r="D7" s="44"/>
    </row>
    <row r="8" spans="1:7" ht="24" customHeight="1">
      <c r="A8" s="327"/>
      <c r="B8" s="41" t="s">
        <v>76</v>
      </c>
      <c r="C8" s="43"/>
      <c r="D8" s="44"/>
      <c r="G8" s="69"/>
    </row>
    <row r="9" spans="1:7" ht="37.5" customHeight="1">
      <c r="A9" s="327"/>
      <c r="B9" s="42" t="s">
        <v>77</v>
      </c>
      <c r="C9" s="43"/>
      <c r="D9" s="44"/>
    </row>
    <row r="10" spans="1:7" ht="37.5" customHeight="1">
      <c r="A10" s="327"/>
      <c r="B10" s="42" t="s">
        <v>87</v>
      </c>
      <c r="C10" s="43"/>
      <c r="D10" s="44"/>
    </row>
    <row r="11" spans="1:7" ht="24" customHeight="1">
      <c r="A11" s="327"/>
      <c r="B11" s="38" t="s">
        <v>84</v>
      </c>
      <c r="C11" s="39">
        <f>SUM(C7:C10)</f>
        <v>0</v>
      </c>
      <c r="D11" s="40" t="s">
        <v>79</v>
      </c>
    </row>
    <row r="12" spans="1:7" ht="24" customHeight="1">
      <c r="A12" s="323" t="s">
        <v>80</v>
      </c>
      <c r="B12" s="323"/>
      <c r="C12" s="39">
        <f>C13-(SUM(C6:C10))</f>
        <v>0</v>
      </c>
      <c r="D12" s="40"/>
    </row>
    <row r="13" spans="1:7" ht="24" customHeight="1">
      <c r="A13" s="323" t="s">
        <v>81</v>
      </c>
      <c r="B13" s="323"/>
      <c r="C13" s="47">
        <f>C27</f>
        <v>0</v>
      </c>
      <c r="D13" s="40"/>
    </row>
    <row r="14" spans="1:7" ht="24" customHeight="1">
      <c r="A14" s="311" t="s">
        <v>82</v>
      </c>
      <c r="B14" s="311"/>
      <c r="D14" s="37" t="s">
        <v>70</v>
      </c>
    </row>
    <row r="15" spans="1:7" ht="24" customHeight="1">
      <c r="A15" s="323" t="s">
        <v>71</v>
      </c>
      <c r="B15" s="323"/>
      <c r="C15" s="30" t="s">
        <v>72</v>
      </c>
      <c r="D15" s="38" t="s">
        <v>73</v>
      </c>
    </row>
    <row r="16" spans="1:7" ht="24" customHeight="1">
      <c r="A16" s="322" t="s">
        <v>83</v>
      </c>
      <c r="B16" s="31"/>
      <c r="C16" s="43"/>
      <c r="D16" s="45"/>
    </row>
    <row r="17" spans="1:4" ht="24" customHeight="1">
      <c r="A17" s="322"/>
      <c r="B17" s="46"/>
      <c r="C17" s="43"/>
      <c r="D17" s="45"/>
    </row>
    <row r="18" spans="1:4" ht="24" customHeight="1">
      <c r="A18" s="322"/>
      <c r="B18" s="46"/>
      <c r="C18" s="43"/>
      <c r="D18" s="45"/>
    </row>
    <row r="19" spans="1:4" ht="24" customHeight="1">
      <c r="A19" s="322"/>
      <c r="B19" s="46"/>
      <c r="C19" s="43"/>
      <c r="D19" s="45"/>
    </row>
    <row r="20" spans="1:4" ht="24" customHeight="1">
      <c r="A20" s="322"/>
      <c r="B20" s="31"/>
      <c r="C20" s="43"/>
      <c r="D20" s="45"/>
    </row>
    <row r="21" spans="1:4" ht="24" customHeight="1">
      <c r="A21" s="322"/>
      <c r="B21" s="31"/>
      <c r="C21" s="43"/>
      <c r="D21" s="31"/>
    </row>
    <row r="22" spans="1:4" ht="24" customHeight="1">
      <c r="A22" s="322"/>
      <c r="B22" s="38" t="s">
        <v>78</v>
      </c>
      <c r="C22" s="39">
        <f>SUM(C16:C21)</f>
        <v>0</v>
      </c>
      <c r="D22" s="41"/>
    </row>
    <row r="23" spans="1:4" ht="24" customHeight="1">
      <c r="A23" s="322" t="s">
        <v>85</v>
      </c>
      <c r="B23" s="31"/>
      <c r="C23" s="43"/>
      <c r="D23" s="31"/>
    </row>
    <row r="24" spans="1:4" ht="24" customHeight="1">
      <c r="A24" s="322"/>
      <c r="B24" s="31"/>
      <c r="C24" s="43"/>
      <c r="D24" s="31"/>
    </row>
    <row r="25" spans="1:4" ht="24" customHeight="1">
      <c r="A25" s="322"/>
      <c r="B25" s="31"/>
      <c r="C25" s="43"/>
      <c r="D25" s="31"/>
    </row>
    <row r="26" spans="1:4" ht="24" customHeight="1">
      <c r="A26" s="322"/>
      <c r="B26" s="38" t="s">
        <v>86</v>
      </c>
      <c r="C26" s="39">
        <f>SUM(C23:C25)</f>
        <v>0</v>
      </c>
      <c r="D26" s="41"/>
    </row>
    <row r="27" spans="1:4" ht="24" customHeight="1">
      <c r="A27" s="323" t="s">
        <v>81</v>
      </c>
      <c r="B27" s="323"/>
      <c r="C27" s="47">
        <f>SUM(C22,C26)</f>
        <v>0</v>
      </c>
      <c r="D27" s="41"/>
    </row>
    <row r="28" spans="1:4" ht="21.75" customHeight="1">
      <c r="A28" s="324" t="s">
        <v>88</v>
      </c>
      <c r="B28" s="324"/>
      <c r="C28" s="324"/>
      <c r="D28" s="324"/>
    </row>
    <row r="29" spans="1:4" ht="21.75" customHeight="1">
      <c r="A29" s="326" t="s">
        <v>92</v>
      </c>
      <c r="B29" s="326"/>
      <c r="C29" s="326"/>
      <c r="D29" s="326"/>
    </row>
  </sheetData>
  <mergeCells count="16">
    <mergeCell ref="A23:A26"/>
    <mergeCell ref="A27:B27"/>
    <mergeCell ref="A28:D28"/>
    <mergeCell ref="A29:D29"/>
    <mergeCell ref="A7:A11"/>
    <mergeCell ref="A12:B12"/>
    <mergeCell ref="A13:B13"/>
    <mergeCell ref="A14:B14"/>
    <mergeCell ref="A15:B15"/>
    <mergeCell ref="A16:A22"/>
    <mergeCell ref="A6:B6"/>
    <mergeCell ref="A1:B1"/>
    <mergeCell ref="A2:D2"/>
    <mergeCell ref="A3:D3"/>
    <mergeCell ref="A4:B4"/>
    <mergeCell ref="A5:B5"/>
  </mergeCells>
  <phoneticPr fontId="2"/>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様式１【申請】</vt:lpstr>
      <vt:lpstr>様式３【変更】</vt:lpstr>
      <vt:lpstr>様式４【中止】</vt:lpstr>
      <vt:lpstr>様式５【報告】</vt:lpstr>
      <vt:lpstr>様式６【請求】</vt:lpstr>
      <vt:lpstr>付表１【計画・内訳】</vt:lpstr>
      <vt:lpstr>付表２(継続全般・障がい者支援)</vt:lpstr>
      <vt:lpstr>付表２(被災団体活動支援･後継者等育成(発表無し))</vt:lpstr>
      <vt:lpstr>付表２(後継者等育成(発表有り))</vt:lpstr>
      <vt:lpstr>付表３【備品保有状況】</vt:lpstr>
      <vt:lpstr>付表４(被災団体備品)【計画・内訳】</vt:lpstr>
      <vt:lpstr>付表５(被災団体備品)【予算・決算】</vt:lpstr>
      <vt:lpstr>付表６【変更内訳】</vt:lpstr>
      <vt:lpstr>付表７(継続全般・障がい者支援)【変更予算】</vt:lpstr>
      <vt:lpstr>付表７(被災団体活動支援・後継者等育成(発表無し)【変更予算】</vt:lpstr>
      <vt:lpstr>付表７(被災団体活動支援・後継者等育成(発表有り)【変更予算】</vt:lpstr>
      <vt:lpstr>付表７(被災団体備品)【変更予算】</vt:lpstr>
      <vt:lpstr>付表８(後継者等育成)【団体概要】</vt:lpstr>
      <vt:lpstr>付表９(後継者等育成)【企画】</vt:lpstr>
      <vt:lpstr>様式10【旅費路程】</vt:lpstr>
      <vt:lpstr>様式11【事前着手】</vt:lpstr>
      <vt:lpstr>個票【※記入不要】</vt:lpstr>
      <vt:lpstr>個票【※記入不要】!Print_Area</vt:lpstr>
      <vt:lpstr>付表１【計画・内訳】!Print_Area</vt:lpstr>
      <vt:lpstr>'付表２(継続全般・障がい者支援)'!Print_Area</vt:lpstr>
      <vt:lpstr>'付表２(後継者等育成(発表有り))'!Print_Area</vt:lpstr>
      <vt:lpstr>'付表２(被災団体活動支援･後継者等育成(発表無し))'!Print_Area</vt:lpstr>
      <vt:lpstr>付表３【備品保有状況】!Print_Area</vt:lpstr>
      <vt:lpstr>'付表４(被災団体備品)【計画・内訳】'!Print_Area</vt:lpstr>
      <vt:lpstr>'付表５(被災団体備品)【予算・決算】'!Print_Area</vt:lpstr>
      <vt:lpstr>付表６【変更内訳】!Print_Area</vt:lpstr>
      <vt:lpstr>'付表７(継続全般・障がい者支援)【変更予算】'!Print_Area</vt:lpstr>
      <vt:lpstr>'付表７(被災団体活動支援・後継者等育成(発表無し)【変更予算】'!Print_Area</vt:lpstr>
      <vt:lpstr>'付表７(被災団体活動支援・後継者等育成(発表有り)【変更予算】'!Print_Area</vt:lpstr>
      <vt:lpstr>'付表７(被災団体備品)【変更予算】'!Print_Area</vt:lpstr>
      <vt:lpstr>'付表８(後継者等育成)【団体概要】'!Print_Area</vt:lpstr>
      <vt:lpstr>'付表９(後継者等育成)【企画】'!Print_Area</vt:lpstr>
      <vt:lpstr>様式１【申請】!Print_Area</vt:lpstr>
      <vt:lpstr>様式11【事前着手】!Print_Area</vt:lpstr>
      <vt:lpstr>様式３【変更】!Print_Area</vt:lpstr>
      <vt:lpstr>様式４【中止】!Print_Area</vt:lpstr>
      <vt:lpstr>様式５【報告】!Print_Area</vt:lpstr>
      <vt:lpstr>様式６【請求】!Print_Area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user-07</cp:lastModifiedBy>
  <cp:lastPrinted>2023-12-26T02:04:42Z</cp:lastPrinted>
  <dcterms:created xsi:type="dcterms:W3CDTF">2020-05-12T02:25:01Z</dcterms:created>
  <dcterms:modified xsi:type="dcterms:W3CDTF">2023-12-27T02:53:04Z</dcterms:modified>
</cp:coreProperties>
</file>